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owcountry Continuum of Care\!CoC Application\!2023 Application (for 2024)\Rating and Ranking\"/>
    </mc:Choice>
  </mc:AlternateContent>
  <xr:revisionPtr revIDLastSave="0" documentId="13_ncr:1_{3798DF32-1DB3-4809-889D-CDFBC5A79454}" xr6:coauthVersionLast="47" xr6:coauthVersionMax="47" xr10:uidLastSave="{00000000-0000-0000-0000-000000000000}"/>
  <bookViews>
    <workbookView xWindow="28680" yWindow="-120" windowWidth="30960" windowHeight="16800" tabRatio="793" activeTab="1" xr2:uid="{44A6A8FD-F0B7-4A0A-A577-0E481C532F62}"/>
  </bookViews>
  <sheets>
    <sheet name="Template" sheetId="1" r:id="rId1"/>
    <sheet name="One80 PSH" sheetId="2" r:id="rId2"/>
    <sheet name="One80 RRH" sheetId="10" r:id="rId3"/>
    <sheet name="One80 youth RRH" sheetId="9" r:id="rId4"/>
    <sheet name="One80 RRH-Youth RRH" sheetId="3" r:id="rId5"/>
    <sheet name="Origin LoL 1" sheetId="5" r:id="rId6"/>
    <sheet name="Origin LoL 2" sheetId="6" r:id="rId7"/>
    <sheet name="Origin LoL 3" sheetId="7" r:id="rId8"/>
    <sheet name="Origin LoL Home to Stay" sheetId="8" r:id="rId9"/>
    <sheet name="One80 CES (bonus)" sheetId="4" r:id="rId10"/>
    <sheet name="Ranking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1" l="1"/>
  <c r="E33" i="11"/>
  <c r="E26" i="11"/>
  <c r="F77" i="4"/>
  <c r="F71" i="5"/>
  <c r="F71" i="3"/>
  <c r="F71" i="9"/>
  <c r="F71" i="10"/>
  <c r="F76" i="4"/>
  <c r="D76" i="4"/>
  <c r="F70" i="7"/>
  <c r="F71" i="7" s="1"/>
  <c r="D70" i="7"/>
  <c r="F70" i="6"/>
  <c r="F71" i="6" s="1"/>
  <c r="D70" i="6"/>
  <c r="F70" i="5"/>
  <c r="D70" i="5"/>
  <c r="F70" i="3"/>
  <c r="D70" i="3"/>
  <c r="F70" i="9"/>
  <c r="D70" i="9"/>
  <c r="F70" i="10"/>
  <c r="D70" i="10"/>
  <c r="F70" i="2"/>
  <c r="D70" i="2"/>
  <c r="F70" i="8"/>
  <c r="D70" i="8"/>
  <c r="F71" i="2" l="1"/>
  <c r="F71" i="8"/>
</calcChain>
</file>

<file path=xl/sharedStrings.xml><?xml version="1.0" encoding="utf-8"?>
<sst xmlns="http://schemas.openxmlformats.org/spreadsheetml/2006/main" count="1344" uniqueCount="112">
  <si>
    <t>Agency:</t>
  </si>
  <si>
    <t>Project Name:</t>
  </si>
  <si>
    <t>New and Renewal Threshold Requirements</t>
  </si>
  <si>
    <t>Coordinated Entry Participation</t>
  </si>
  <si>
    <t xml:space="preserve">Housing First and/or Low Barrier Implementation </t>
  </si>
  <si>
    <t>Project is financially feasible</t>
  </si>
  <si>
    <t>Applicant is an active CoC participant</t>
  </si>
  <si>
    <t>Application is complete and data are consistent</t>
  </si>
  <si>
    <t>Data quality is at or above 95%</t>
  </si>
  <si>
    <t>Bed/utilization rate is at or above 90%</t>
  </si>
  <si>
    <t>Acceptable organizational audit/financial review</t>
  </si>
  <si>
    <t>Racial equity assessment completed</t>
  </si>
  <si>
    <t>PERFORMANCE MEASURES</t>
  </si>
  <si>
    <t>Length of Stay</t>
  </si>
  <si>
    <t>Factor/Goal</t>
  </si>
  <si>
    <t>Max Points</t>
  </si>
  <si>
    <t>Response</t>
  </si>
  <si>
    <t>Score</t>
  </si>
  <si>
    <t>RRH—On average, participants spend XX days from project entry to residential move in.</t>
  </si>
  <si>
    <t>PSH—On Average, participants spend XX days from project entry to residential move in.</t>
  </si>
  <si>
    <t>Exits to Permanent Housing</t>
  </si>
  <si>
    <t>RRH - Minimum percent move to permanent housing</t>
  </si>
  <si>
    <t>PSH - Minimum percent remain in or move to permanent housing</t>
  </si>
  <si>
    <t>Returns to Homelessness</t>
  </si>
  <si>
    <t>RRH—Maximum percent of participants return to homelessness within 12 months of exit to permanent housing</t>
  </si>
  <si>
    <t>PSH— Maximum percent of participants return to homelessness within 12 months of exit to permanent housing</t>
  </si>
  <si>
    <t>New or increased Income and Earned Income</t>
  </si>
  <si>
    <t>RRH—Minimum percent of participants with new or increased earned income for project stayers.</t>
  </si>
  <si>
    <t>RRH—Minimum percent of participants with new or increased non-employment income for project stayers.</t>
  </si>
  <si>
    <t>PSH—Minimum percent of participants with new or increased earned income for project stayers.</t>
  </si>
  <si>
    <t>PSH—Minimum percent of participants with new or increased non-employment income for project stayers.</t>
  </si>
  <si>
    <t>RRH—Minimum percent of participants with new or increased earned income for project leavers.</t>
  </si>
  <si>
    <t>RRH—Minimum percent of participants with new or increased non-employment income for project leavers.</t>
  </si>
  <si>
    <t>PSH—Minimum percent of participants with new or increased earned income for project leavers.</t>
  </si>
  <si>
    <t>PSH—Minimum percent of participants with new or increased non-employment income for project leavers.</t>
  </si>
  <si>
    <t xml:space="preserve">Serve High Need Populations   </t>
  </si>
  <si>
    <t>RRH—XX% of participants are chronically homeless</t>
  </si>
  <si>
    <t>PSH—XX% of participants are chronically homeless</t>
  </si>
  <si>
    <t>Project Effectiveness</t>
  </si>
  <si>
    <t>RRH—Minimum percent of entries to project from CE referral (or alternative for DV projects)</t>
  </si>
  <si>
    <t>PSH— Minimum percent of entries to project from CE referral (or alternative for DV projects)</t>
  </si>
  <si>
    <t>RRH—Housing First or Low Barrier implementation</t>
  </si>
  <si>
    <t>Yes</t>
  </si>
  <si>
    <t>PSH--Housing First or Low Barrier implementation</t>
  </si>
  <si>
    <t>Equity Factors</t>
  </si>
  <si>
    <t>Agency leadership, Governance and Policies</t>
  </si>
  <si>
    <t>Recipient has under-represented individuals (BIPOC, LGBTQ+, etc.) in managerial and leadership positions</t>
  </si>
  <si>
    <t>Recipient’s board of directors includes representation form more than one person with lived experience</t>
  </si>
  <si>
    <t xml:space="preserve">Recipient has relational proceed for receiving and incorporating feedback from persons with lived experience.  </t>
  </si>
  <si>
    <t>Recipient has reviewed internal policies and procedures with an equity lens and has a plan for developing and implementing equitable policies that do not impose undue barriers</t>
  </si>
  <si>
    <t>Program Participant Outcomes</t>
  </si>
  <si>
    <t>Recipient has reviewed program participant outcomes with an equity lens, including the disaggregation of data by race, ethnicity, gender identity and/or age</t>
  </si>
  <si>
    <t>Recipient has identified programmatic changes needed to make participant outcomes more equitable and developed a plan to make those changes</t>
  </si>
  <si>
    <t>Recipient is working with HMIS lead to develop a schedule for reviewing HMIS data with disaggregation by race, ethnicity, gender identity, and/or age</t>
  </si>
  <si>
    <t>Other Local Criteria and Polcy Priorities</t>
  </si>
  <si>
    <t>Applicant has experience serving people in unsheltered situations, including encampments, and connecting them with health and housing resources</t>
  </si>
  <si>
    <t>Applicant has experience and relationships with a variety of stakeholders, including affordable housing developers, leaders, and healthcare providers</t>
  </si>
  <si>
    <t>Applicant addresses equity by identifying and addressing the needs of subpopulations: Black, indigenous, and other people of color as well as individuals who identify as LGBTQ+ and individuals with disabilities</t>
  </si>
  <si>
    <t>Applicant prioritizes rapid placement and stabilization in permanent housing by using a Housing First approach.  This includes removing barriers to entry and adopting service delivery methods that respond to the preference and needs of the individual or family</t>
  </si>
  <si>
    <t>Total Score:</t>
  </si>
  <si>
    <t>One80 Place</t>
  </si>
  <si>
    <t>X</t>
  </si>
  <si>
    <t>38 days</t>
  </si>
  <si>
    <t>RRH</t>
  </si>
  <si>
    <t>135 days</t>
  </si>
  <si>
    <t>Youth RRH</t>
  </si>
  <si>
    <t>41 days</t>
  </si>
  <si>
    <t>87%%</t>
  </si>
  <si>
    <t>RRH/Youth RRH</t>
  </si>
  <si>
    <t>21 days</t>
  </si>
  <si>
    <t>Origin</t>
  </si>
  <si>
    <t>Lease on Life I</t>
  </si>
  <si>
    <t>0 days</t>
  </si>
  <si>
    <t>Did not have any new project participants during last fiscal year.</t>
  </si>
  <si>
    <t>Lease on Life II</t>
  </si>
  <si>
    <t>Lease on Life III</t>
  </si>
  <si>
    <t>Home to Stay (Shelter Plus Care)</t>
  </si>
  <si>
    <t>CE Bonus project</t>
  </si>
  <si>
    <t>x</t>
  </si>
  <si>
    <t>yes</t>
  </si>
  <si>
    <t>30 days</t>
  </si>
  <si>
    <t xml:space="preserve">Yes </t>
  </si>
  <si>
    <t>n/a</t>
  </si>
  <si>
    <t>NEW Project--  will serve CH</t>
  </si>
  <si>
    <t>New Project-- will be apart of the CE system and be HF and LB</t>
  </si>
  <si>
    <t>Completed all new project questions and followed up with required documentation</t>
  </si>
  <si>
    <t>No</t>
  </si>
  <si>
    <t>Estimated Annual Renewal Demand</t>
  </si>
  <si>
    <t>Tier 1</t>
  </si>
  <si>
    <t>CoC Bonus</t>
  </si>
  <si>
    <t>DV Bonus</t>
  </si>
  <si>
    <t>CoC Planning</t>
  </si>
  <si>
    <t>Projects Selected</t>
  </si>
  <si>
    <t>Rank</t>
  </si>
  <si>
    <t>Applicant Name</t>
  </si>
  <si>
    <t>Project Name</t>
  </si>
  <si>
    <t>Amount</t>
  </si>
  <si>
    <t>Planning Grant</t>
  </si>
  <si>
    <t>HMIS</t>
  </si>
  <si>
    <t>Origin SC</t>
  </si>
  <si>
    <t>Home to Stay</t>
  </si>
  <si>
    <t>Housing First PSH</t>
  </si>
  <si>
    <t>Rapid ReHousing</t>
  </si>
  <si>
    <t>Total</t>
  </si>
  <si>
    <t>Tier 2</t>
  </si>
  <si>
    <t>Provider</t>
  </si>
  <si>
    <t>Project</t>
  </si>
  <si>
    <t>Projects Not Selected</t>
  </si>
  <si>
    <t>N/A</t>
  </si>
  <si>
    <t>Coordinated Entry Project</t>
  </si>
  <si>
    <t xml:space="preserve">            CoC FY24 Program Competition Priority Listing</t>
  </si>
  <si>
    <t xml:space="preserve">Housing First PSH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</si>
</sst>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4" x14ac:knownFonts="1">
    <font>
      <sz val="11"/>
      <color theme="1"/>
      <name val="Calibri"/>
      <family val="2"/>
      <scheme val="minor"/>
    </font>
    <font>
      <b/>
      <sz val="14"/>
      <color rgb="FFED7D3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59A0A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1" fillId="0" borderId="0" xfId="0" applyFont="1" applyAlignment="1">
      <alignment vertical="center"/>
    </xf>
    <xf numFmtId="0" fontId="3" fillId="0" borderId="0" xfId="0" applyFont="1"/>
    <xf numFmtId="9" fontId="0" fillId="0" borderId="1" xfId="0" applyNumberFormat="1" applyBorder="1"/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2" borderId="1" xfId="0" applyFill="1" applyBorder="1"/>
    <xf numFmtId="0" fontId="4" fillId="0" borderId="0" xfId="0" applyFont="1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2" xfId="0" applyBorder="1"/>
    <xf numFmtId="9" fontId="6" fillId="0" borderId="0" xfId="0" applyNumberFormat="1" applyFont="1"/>
    <xf numFmtId="0" fontId="0" fillId="3" borderId="1" xfId="0" applyFill="1" applyBorder="1"/>
    <xf numFmtId="9" fontId="0" fillId="3" borderId="1" xfId="0" applyNumberFormat="1" applyFill="1" applyBorder="1"/>
    <xf numFmtId="9" fontId="0" fillId="3" borderId="1" xfId="0" applyNumberFormat="1" applyFill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0" fontId="0" fillId="0" borderId="0" xfId="0" applyAlignment="1">
      <alignment horizontal="right"/>
    </xf>
    <xf numFmtId="0" fontId="0" fillId="3" borderId="1" xfId="0" applyFill="1" applyBorder="1" applyAlignment="1">
      <alignment horizontal="right"/>
    </xf>
    <xf numFmtId="9" fontId="0" fillId="0" borderId="0" xfId="2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/>
    </xf>
    <xf numFmtId="0" fontId="7" fillId="4" borderId="3" xfId="0" applyFont="1" applyFill="1" applyBorder="1"/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5" borderId="3" xfId="0" applyFill="1" applyBorder="1"/>
    <xf numFmtId="0" fontId="0" fillId="5" borderId="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 wrapText="1"/>
    </xf>
    <xf numFmtId="6" fontId="0" fillId="5" borderId="6" xfId="0" applyNumberFormat="1" applyFill="1" applyBorder="1" applyAlignment="1">
      <alignment horizontal="right" vertical="center" wrapText="1"/>
    </xf>
    <xf numFmtId="0" fontId="0" fillId="0" borderId="7" xfId="0" applyBorder="1"/>
    <xf numFmtId="0" fontId="1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6" fontId="0" fillId="0" borderId="7" xfId="0" applyNumberFormat="1" applyBorder="1" applyAlignment="1">
      <alignment horizontal="right" vertical="center"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center"/>
    </xf>
    <xf numFmtId="3" fontId="0" fillId="0" borderId="6" xfId="0" applyNumberFormat="1" applyBorder="1" applyAlignment="1">
      <alignment horizontal="right" vertical="center" wrapText="1"/>
    </xf>
    <xf numFmtId="0" fontId="0" fillId="5" borderId="0" xfId="0" applyFill="1"/>
    <xf numFmtId="0" fontId="0" fillId="5" borderId="0" xfId="0" applyFill="1" applyAlignment="1">
      <alignment horizontal="left"/>
    </xf>
    <xf numFmtId="0" fontId="7" fillId="5" borderId="0" xfId="0" applyFont="1" applyFill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horizontal="left" vertical="center" wrapText="1"/>
    </xf>
    <xf numFmtId="0" fontId="0" fillId="6" borderId="0" xfId="0" applyFill="1" applyAlignment="1">
      <alignment horizontal="center" vertical="center" wrapText="1"/>
    </xf>
    <xf numFmtId="6" fontId="0" fillId="6" borderId="0" xfId="0" applyNumberFormat="1" applyFill="1" applyAlignment="1">
      <alignment horizontal="right" vertical="center" wrapText="1"/>
    </xf>
    <xf numFmtId="3" fontId="0" fillId="0" borderId="0" xfId="0" applyNumberFormat="1"/>
    <xf numFmtId="9" fontId="0" fillId="0" borderId="6" xfId="0" applyNumberFormat="1" applyBorder="1" applyAlignment="1">
      <alignment horizontal="center" vertical="center" wrapText="1"/>
    </xf>
    <xf numFmtId="44" fontId="0" fillId="0" borderId="6" xfId="1" applyFont="1" applyBorder="1" applyAlignment="1">
      <alignment horizontal="right" vertical="center" wrapText="1"/>
    </xf>
    <xf numFmtId="164" fontId="0" fillId="0" borderId="6" xfId="1" applyNumberFormat="1" applyFont="1" applyBorder="1" applyAlignment="1">
      <alignment horizontal="right" vertical="center" wrapText="1"/>
    </xf>
    <xf numFmtId="164" fontId="0" fillId="0" borderId="9" xfId="1" applyNumberFormat="1" applyFont="1" applyBorder="1" applyAlignment="1">
      <alignment horizontal="right" vertical="center" wrapText="1"/>
    </xf>
    <xf numFmtId="164" fontId="0" fillId="0" borderId="5" xfId="1" applyNumberFormat="1" applyFont="1" applyBorder="1" applyAlignment="1">
      <alignment horizontal="right" vertical="center" wrapText="1"/>
    </xf>
    <xf numFmtId="6" fontId="0" fillId="0" borderId="0" xfId="0" applyNumberFormat="1"/>
    <xf numFmtId="6" fontId="0" fillId="0" borderId="0" xfId="0" applyNumberFormat="1" applyAlignment="1">
      <alignment horizontal="right"/>
    </xf>
    <xf numFmtId="44" fontId="0" fillId="0" borderId="3" xfId="1" applyFont="1" applyBorder="1"/>
    <xf numFmtId="44" fontId="7" fillId="5" borderId="0" xfId="0" applyNumberFormat="1" applyFont="1" applyFill="1" applyAlignment="1">
      <alignment horizontal="right"/>
    </xf>
    <xf numFmtId="3" fontId="7" fillId="0" borderId="3" xfId="0" applyNumberFormat="1" applyFont="1" applyBorder="1"/>
    <xf numFmtId="164" fontId="7" fillId="0" borderId="6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164" fontId="7" fillId="0" borderId="0" xfId="0" applyNumberFormat="1" applyFont="1"/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4465588F-5C75-0826-309A-E0E760FB10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4CF683FE-AC09-4AA5-B6FB-5F89005087B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0</xdr:rowOff>
    </xdr:from>
    <xdr:to>
      <xdr:col>4</xdr:col>
      <xdr:colOff>1295400</xdr:colOff>
      <xdr:row>4</xdr:row>
      <xdr:rowOff>66675</xdr:rowOff>
    </xdr:to>
    <xdr:pic>
      <xdr:nvPicPr>
        <xdr:cNvPr id="4" name="Picture 3" descr="A picture containing logo&#10;&#10;Description automatically generated">
          <a:extLst>
            <a:ext uri="{FF2B5EF4-FFF2-40B4-BE49-F238E27FC236}">
              <a16:creationId xmlns:a16="http://schemas.microsoft.com/office/drawing/2014/main" id="{CFD9D22B-76B1-46B2-97D9-DBF1F65EA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0"/>
          <a:ext cx="182880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0608038C-6FE0-4B12-9C17-C4D0A0115E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08EA6050-6568-496F-B6A0-A250164F46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CDAF0463-5E37-44A7-9B40-373E62455B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7A704A8A-632D-494D-9C9B-F73E0DE849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5F271A22-78B2-4225-B71D-AB60528D0D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28A8BE7A-0A76-41E0-B74E-F352F340E8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52702D80-7011-4F52-8969-306692B75B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2476500</xdr:colOff>
      <xdr:row>0</xdr:row>
      <xdr:rowOff>123824</xdr:rowOff>
    </xdr:from>
    <xdr:to>
      <xdr:col>2</xdr:col>
      <xdr:colOff>323850</xdr:colOff>
      <xdr:row>4</xdr:row>
      <xdr:rowOff>149468</xdr:rowOff>
    </xdr:to>
    <xdr:pic>
      <xdr:nvPicPr>
        <xdr:cNvPr id="2" name="Picture 1" descr="A picture containing logo&#10;&#10;Description automatically generated">
          <a:extLst>
            <a:ext uri="{FF2B5EF4-FFF2-40B4-BE49-F238E27FC236}">
              <a16:creationId xmlns:a16="http://schemas.microsoft.com/office/drawing/2014/main" id="{18FB2899-3375-4D18-95B0-06785F31C8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09" t="8749" r="6771" b="10001"/>
        <a:stretch/>
      </xdr:blipFill>
      <xdr:spPr>
        <a:xfrm>
          <a:off x="3409950" y="123824"/>
          <a:ext cx="2047875" cy="787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598CF-DA16-4B79-965D-683362E7C430}">
  <dimension ref="A6:F70"/>
  <sheetViews>
    <sheetView topLeftCell="A45" zoomScaleNormal="100" workbookViewId="0">
      <selection activeCell="J23" sqref="J23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</cols>
  <sheetData>
    <row r="6" spans="1:6" x14ac:dyDescent="0.25">
      <c r="A6" s="10" t="s">
        <v>0</v>
      </c>
    </row>
    <row r="7" spans="1:6" x14ac:dyDescent="0.25">
      <c r="A7" s="10" t="s">
        <v>1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/>
      <c r="B10" s="3" t="s">
        <v>3</v>
      </c>
    </row>
    <row r="11" spans="1:6" ht="18.75" x14ac:dyDescent="0.3">
      <c r="A11" s="11"/>
      <c r="B11" s="3" t="s">
        <v>4</v>
      </c>
    </row>
    <row r="12" spans="1:6" ht="18.75" x14ac:dyDescent="0.3">
      <c r="A12" s="11"/>
      <c r="B12" s="3" t="s">
        <v>5</v>
      </c>
    </row>
    <row r="13" spans="1:6" ht="18.75" x14ac:dyDescent="0.3">
      <c r="A13" s="11"/>
      <c r="B13" s="3" t="s">
        <v>6</v>
      </c>
    </row>
    <row r="14" spans="1:6" ht="18.75" x14ac:dyDescent="0.3">
      <c r="A14" s="11"/>
      <c r="B14" s="3" t="s">
        <v>7</v>
      </c>
    </row>
    <row r="15" spans="1:6" ht="18.75" x14ac:dyDescent="0.3">
      <c r="A15" s="11"/>
      <c r="B15" s="3" t="s">
        <v>8</v>
      </c>
    </row>
    <row r="16" spans="1:6" ht="18.75" x14ac:dyDescent="0.3">
      <c r="A16" s="11"/>
      <c r="B16" s="3" t="s">
        <v>9</v>
      </c>
    </row>
    <row r="17" spans="1:6" ht="18.75" x14ac:dyDescent="0.3">
      <c r="A17" s="11"/>
      <c r="B17" s="3" t="s">
        <v>10</v>
      </c>
    </row>
    <row r="18" spans="1:6" ht="18.75" x14ac:dyDescent="0.3">
      <c r="A18" s="11"/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2" t="s">
        <v>18</v>
      </c>
      <c r="B22" s="72"/>
      <c r="C22" s="2">
        <v>30</v>
      </c>
      <c r="D22" s="2">
        <v>10</v>
      </c>
      <c r="E22" s="2"/>
      <c r="F22" s="2"/>
    </row>
    <row r="23" spans="1:6" ht="42.75" customHeight="1" x14ac:dyDescent="0.3">
      <c r="A23" s="72" t="s">
        <v>19</v>
      </c>
      <c r="B23" s="72"/>
      <c r="C23" s="2">
        <v>30</v>
      </c>
      <c r="D23" s="2">
        <v>10</v>
      </c>
      <c r="E23" s="2"/>
      <c r="F23" s="2"/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2" t="s">
        <v>21</v>
      </c>
      <c r="B26" s="72"/>
      <c r="C26" s="6">
        <v>0.9</v>
      </c>
      <c r="D26" s="2">
        <v>15</v>
      </c>
      <c r="E26" s="2"/>
      <c r="F26" s="2"/>
    </row>
    <row r="27" spans="1:6" ht="42.75" customHeight="1" x14ac:dyDescent="0.3">
      <c r="A27" s="72" t="s">
        <v>22</v>
      </c>
      <c r="B27" s="72"/>
      <c r="C27" s="6">
        <v>0.9</v>
      </c>
      <c r="D27" s="2">
        <v>15</v>
      </c>
      <c r="E27" s="2"/>
      <c r="F27" s="2"/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2" t="s">
        <v>24</v>
      </c>
      <c r="B30" s="72"/>
      <c r="C30" s="6">
        <v>0.15</v>
      </c>
      <c r="D30" s="2">
        <v>15</v>
      </c>
      <c r="E30" s="2"/>
      <c r="F30" s="2"/>
    </row>
    <row r="31" spans="1:6" ht="42.75" customHeight="1" x14ac:dyDescent="0.3">
      <c r="A31" s="72" t="s">
        <v>25</v>
      </c>
      <c r="B31" s="72"/>
      <c r="C31" s="6">
        <v>0.15</v>
      </c>
      <c r="D31" s="2">
        <v>15</v>
      </c>
      <c r="E31" s="2"/>
      <c r="F31" s="2"/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2" t="s">
        <v>27</v>
      </c>
      <c r="B34" s="72"/>
      <c r="C34" s="6">
        <v>0.1</v>
      </c>
      <c r="D34" s="2">
        <v>2.5</v>
      </c>
      <c r="E34" s="2"/>
      <c r="F34" s="2"/>
    </row>
    <row r="35" spans="1:6" ht="42.75" customHeight="1" x14ac:dyDescent="0.3">
      <c r="A35" s="72" t="s">
        <v>28</v>
      </c>
      <c r="B35" s="72"/>
      <c r="C35" s="6">
        <v>0.3</v>
      </c>
      <c r="D35" s="2">
        <v>2.5</v>
      </c>
      <c r="E35" s="2"/>
      <c r="F35" s="2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2"/>
      <c r="F36" s="2"/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2"/>
      <c r="F37" s="2"/>
    </row>
    <row r="38" spans="1:6" ht="42.75" customHeight="1" x14ac:dyDescent="0.3">
      <c r="A38" s="72" t="s">
        <v>31</v>
      </c>
      <c r="B38" s="72"/>
      <c r="C38" s="6">
        <v>0.1</v>
      </c>
      <c r="D38" s="2">
        <v>2.5</v>
      </c>
      <c r="E38" s="2"/>
      <c r="F38" s="2"/>
    </row>
    <row r="39" spans="1:6" ht="37.5" customHeight="1" x14ac:dyDescent="0.3">
      <c r="A39" s="72" t="s">
        <v>32</v>
      </c>
      <c r="B39" s="72"/>
      <c r="C39" s="6">
        <v>0.1</v>
      </c>
      <c r="D39" s="2">
        <v>2.5</v>
      </c>
      <c r="E39" s="2"/>
      <c r="F39" s="2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2"/>
      <c r="F40" s="2"/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2"/>
      <c r="F41" s="2"/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2" t="s">
        <v>36</v>
      </c>
      <c r="B44" s="72"/>
      <c r="C44" s="6">
        <v>0.1</v>
      </c>
      <c r="D44" s="2">
        <v>10</v>
      </c>
      <c r="E44" s="2"/>
      <c r="F44" s="2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2"/>
      <c r="F45" s="2"/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2" t="s">
        <v>39</v>
      </c>
      <c r="B48" s="72"/>
      <c r="C48" s="6">
        <v>1</v>
      </c>
      <c r="D48" s="2">
        <v>10</v>
      </c>
      <c r="E48" s="2"/>
      <c r="F48" s="2"/>
    </row>
    <row r="49" spans="1:6" ht="36.75" customHeight="1" x14ac:dyDescent="0.3">
      <c r="A49" s="72" t="s">
        <v>40</v>
      </c>
      <c r="B49" s="72"/>
      <c r="C49" s="6">
        <v>1</v>
      </c>
      <c r="D49" s="2">
        <v>10</v>
      </c>
      <c r="E49" s="2"/>
      <c r="F49" s="2"/>
    </row>
    <row r="50" spans="1:6" ht="18.75" x14ac:dyDescent="0.3">
      <c r="A50" s="72" t="s">
        <v>41</v>
      </c>
      <c r="B50" s="72"/>
      <c r="C50" s="7" t="s">
        <v>42</v>
      </c>
      <c r="D50" s="2">
        <v>10</v>
      </c>
      <c r="E50" s="2"/>
      <c r="F50" s="2"/>
    </row>
    <row r="51" spans="1:6" ht="18.75" x14ac:dyDescent="0.3">
      <c r="A51" s="72" t="s">
        <v>43</v>
      </c>
      <c r="B51" s="72"/>
      <c r="C51" s="7" t="s">
        <v>42</v>
      </c>
      <c r="D51" s="2">
        <v>10</v>
      </c>
      <c r="E51" s="2"/>
      <c r="F51" s="2"/>
    </row>
    <row r="53" spans="1:6" ht="18.75" x14ac:dyDescent="0.25">
      <c r="A53" s="4" t="s">
        <v>44</v>
      </c>
    </row>
    <row r="54" spans="1:6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6" ht="36.75" customHeight="1" x14ac:dyDescent="0.3">
      <c r="A55" s="72" t="s">
        <v>46</v>
      </c>
      <c r="B55" s="72"/>
      <c r="C55" s="8" t="s">
        <v>42</v>
      </c>
      <c r="D55" s="2">
        <v>5</v>
      </c>
      <c r="E55" s="2"/>
      <c r="F55" s="2"/>
    </row>
    <row r="56" spans="1:6" ht="40.5" customHeight="1" x14ac:dyDescent="0.3">
      <c r="A56" s="72" t="s">
        <v>47</v>
      </c>
      <c r="B56" s="72"/>
      <c r="C56" s="8" t="s">
        <v>42</v>
      </c>
      <c r="D56" s="2">
        <v>5</v>
      </c>
      <c r="E56" s="2"/>
      <c r="F56" s="2"/>
    </row>
    <row r="57" spans="1:6" ht="36.75" customHeight="1" x14ac:dyDescent="0.3">
      <c r="A57" s="72" t="s">
        <v>48</v>
      </c>
      <c r="B57" s="72"/>
      <c r="C57" s="8" t="s">
        <v>42</v>
      </c>
      <c r="D57" s="2">
        <v>5</v>
      </c>
      <c r="E57" s="2"/>
      <c r="F57" s="2"/>
    </row>
    <row r="58" spans="1:6" ht="57" customHeight="1" x14ac:dyDescent="0.3">
      <c r="A58" s="72" t="s">
        <v>49</v>
      </c>
      <c r="B58" s="72"/>
      <c r="C58" s="8" t="s">
        <v>42</v>
      </c>
      <c r="D58" s="2">
        <v>5</v>
      </c>
      <c r="E58" s="2"/>
      <c r="F58" s="2"/>
    </row>
    <row r="60" spans="1:6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6" ht="56.25" customHeight="1" x14ac:dyDescent="0.3">
      <c r="A61" s="72" t="s">
        <v>51</v>
      </c>
      <c r="B61" s="72"/>
      <c r="C61" s="8" t="s">
        <v>42</v>
      </c>
      <c r="D61" s="2">
        <v>5</v>
      </c>
      <c r="E61" s="2"/>
      <c r="F61" s="2"/>
    </row>
    <row r="62" spans="1:6" ht="56.25" customHeight="1" x14ac:dyDescent="0.3">
      <c r="A62" s="72" t="s">
        <v>52</v>
      </c>
      <c r="B62" s="72"/>
      <c r="C62" s="8" t="s">
        <v>42</v>
      </c>
      <c r="D62" s="2">
        <v>5</v>
      </c>
      <c r="E62" s="2"/>
      <c r="F62" s="2"/>
    </row>
    <row r="63" spans="1:6" ht="56.25" customHeight="1" x14ac:dyDescent="0.3">
      <c r="A63" s="72" t="s">
        <v>53</v>
      </c>
      <c r="B63" s="72"/>
      <c r="C63" s="8" t="s">
        <v>42</v>
      </c>
      <c r="D63" s="2">
        <v>5</v>
      </c>
      <c r="E63" s="2"/>
      <c r="F63" s="2"/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/>
      <c r="F66" s="2"/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/>
      <c r="F67" s="2"/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/>
      <c r="F68" s="2"/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/>
      <c r="F69" s="2"/>
    </row>
    <row r="70" spans="1:6" ht="26.25" x14ac:dyDescent="0.4">
      <c r="C70" s="74" t="s">
        <v>59</v>
      </c>
      <c r="D70" s="74"/>
      <c r="E70" s="74"/>
      <c r="F70" s="9"/>
    </row>
  </sheetData>
  <mergeCells count="33">
    <mergeCell ref="A66:B66"/>
    <mergeCell ref="A67:B67"/>
    <mergeCell ref="A68:B68"/>
    <mergeCell ref="A69:B69"/>
    <mergeCell ref="C70:E70"/>
    <mergeCell ref="A63:B63"/>
    <mergeCell ref="A45:B45"/>
    <mergeCell ref="A48:B48"/>
    <mergeCell ref="A49:B49"/>
    <mergeCell ref="A50:B50"/>
    <mergeCell ref="A51:B51"/>
    <mergeCell ref="A55:B55"/>
    <mergeCell ref="A56:B56"/>
    <mergeCell ref="A57:B57"/>
    <mergeCell ref="A58:B58"/>
    <mergeCell ref="A61:B61"/>
    <mergeCell ref="A62:B62"/>
    <mergeCell ref="A39:B39"/>
    <mergeCell ref="A40:B40"/>
    <mergeCell ref="A41:B41"/>
    <mergeCell ref="A44:B44"/>
    <mergeCell ref="A31:B31"/>
    <mergeCell ref="A34:B34"/>
    <mergeCell ref="A35:B35"/>
    <mergeCell ref="A36:B36"/>
    <mergeCell ref="A38:B38"/>
    <mergeCell ref="A37:B37"/>
    <mergeCell ref="A30:B30"/>
    <mergeCell ref="A9:F9"/>
    <mergeCell ref="A22:B22"/>
    <mergeCell ref="A23:B23"/>
    <mergeCell ref="A26:B26"/>
    <mergeCell ref="A27:B27"/>
  </mergeCells>
  <pageMargins left="0.7" right="0.7" top="0.75" bottom="0.75" header="0.3" footer="0.3"/>
  <pageSetup scale="8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51A84-4684-4AD6-854A-F9AD28C347F4}">
  <sheetPr>
    <tabColor theme="4" tint="0.59999389629810485"/>
  </sheetPr>
  <dimension ref="A6:F77"/>
  <sheetViews>
    <sheetView topLeftCell="A69" zoomScaleNormal="100" workbookViewId="0">
      <selection activeCell="J90" sqref="J90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0.28515625" bestFit="1" customWidth="1"/>
  </cols>
  <sheetData>
    <row r="6" spans="1:6" x14ac:dyDescent="0.25">
      <c r="A6" s="10" t="s">
        <v>0</v>
      </c>
      <c r="B6" t="s">
        <v>60</v>
      </c>
    </row>
    <row r="7" spans="1:6" x14ac:dyDescent="0.25">
      <c r="A7" s="10" t="s">
        <v>1</v>
      </c>
      <c r="B7" t="s">
        <v>77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78</v>
      </c>
      <c r="B15" s="3" t="s">
        <v>8</v>
      </c>
    </row>
    <row r="16" spans="1:6" ht="18.75" x14ac:dyDescent="0.3">
      <c r="A16" s="11" t="s">
        <v>78</v>
      </c>
      <c r="B16" s="3" t="s">
        <v>9</v>
      </c>
    </row>
    <row r="17" spans="1:6" ht="18.75" x14ac:dyDescent="0.3">
      <c r="A17" s="11" t="s">
        <v>78</v>
      </c>
      <c r="B17" s="3" t="s">
        <v>10</v>
      </c>
    </row>
    <row r="18" spans="1:6" ht="18.75" x14ac:dyDescent="0.3">
      <c r="A18" s="11" t="s">
        <v>78</v>
      </c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6" t="s">
        <v>18</v>
      </c>
      <c r="B22" s="76"/>
      <c r="C22" s="18"/>
      <c r="D22" s="18"/>
      <c r="E22" s="18"/>
      <c r="F22" s="18"/>
    </row>
    <row r="23" spans="1:6" ht="42.75" customHeight="1" x14ac:dyDescent="0.3">
      <c r="A23" s="76" t="s">
        <v>19</v>
      </c>
      <c r="B23" s="76"/>
      <c r="C23" s="18"/>
      <c r="D23" s="18"/>
      <c r="E23" s="18"/>
      <c r="F23" s="18"/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6" t="s">
        <v>21</v>
      </c>
      <c r="B26" s="76"/>
      <c r="C26" s="19"/>
      <c r="D26" s="18"/>
      <c r="E26" s="18"/>
      <c r="F26" s="18"/>
    </row>
    <row r="27" spans="1:6" ht="42.75" customHeight="1" x14ac:dyDescent="0.3">
      <c r="A27" s="76" t="s">
        <v>22</v>
      </c>
      <c r="B27" s="76"/>
      <c r="C27" s="19"/>
      <c r="D27" s="18"/>
      <c r="E27" s="18"/>
      <c r="F27" s="18"/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6" t="s">
        <v>24</v>
      </c>
      <c r="B30" s="76"/>
      <c r="C30" s="19"/>
      <c r="D30" s="18"/>
      <c r="E30" s="18"/>
      <c r="F30" s="18"/>
    </row>
    <row r="31" spans="1:6" ht="42.75" customHeight="1" x14ac:dyDescent="0.3">
      <c r="A31" s="76" t="s">
        <v>25</v>
      </c>
      <c r="B31" s="76"/>
      <c r="C31" s="19"/>
      <c r="D31" s="18"/>
      <c r="E31" s="18"/>
      <c r="F31" s="18"/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/>
      <c r="D34" s="18"/>
      <c r="E34" s="18"/>
      <c r="F34" s="18"/>
    </row>
    <row r="35" spans="1:6" ht="42.75" customHeight="1" x14ac:dyDescent="0.3">
      <c r="A35" s="76" t="s">
        <v>28</v>
      </c>
      <c r="B35" s="76"/>
      <c r="C35" s="19"/>
      <c r="D35" s="18"/>
      <c r="E35" s="18"/>
      <c r="F35" s="18"/>
    </row>
    <row r="36" spans="1:6" ht="42.75" customHeight="1" x14ac:dyDescent="0.3">
      <c r="A36" s="76" t="s">
        <v>29</v>
      </c>
      <c r="B36" s="76"/>
      <c r="C36" s="19"/>
      <c r="D36" s="18"/>
      <c r="E36" s="18"/>
      <c r="F36" s="18"/>
    </row>
    <row r="37" spans="1:6" ht="42.75" customHeight="1" x14ac:dyDescent="0.3">
      <c r="A37" s="76" t="s">
        <v>30</v>
      </c>
      <c r="B37" s="76"/>
      <c r="C37" s="19"/>
      <c r="D37" s="18"/>
      <c r="E37" s="18"/>
      <c r="F37" s="18"/>
    </row>
    <row r="38" spans="1:6" ht="42.75" customHeight="1" x14ac:dyDescent="0.3">
      <c r="A38" s="76" t="s">
        <v>31</v>
      </c>
      <c r="B38" s="76"/>
      <c r="C38" s="19"/>
      <c r="D38" s="18"/>
      <c r="E38" s="18"/>
      <c r="F38" s="18"/>
    </row>
    <row r="39" spans="1:6" ht="37.5" customHeight="1" x14ac:dyDescent="0.3">
      <c r="A39" s="76" t="s">
        <v>32</v>
      </c>
      <c r="B39" s="76"/>
      <c r="C39" s="19"/>
      <c r="D39" s="18"/>
      <c r="E39" s="18"/>
      <c r="F39" s="18"/>
    </row>
    <row r="40" spans="1:6" ht="38.25" customHeight="1" x14ac:dyDescent="0.3">
      <c r="A40" s="76" t="s">
        <v>33</v>
      </c>
      <c r="B40" s="76"/>
      <c r="C40" s="19"/>
      <c r="D40" s="18"/>
      <c r="E40" s="18"/>
      <c r="F40" s="18"/>
    </row>
    <row r="41" spans="1:6" ht="38.25" customHeight="1" x14ac:dyDescent="0.3">
      <c r="A41" s="76" t="s">
        <v>34</v>
      </c>
      <c r="B41" s="76"/>
      <c r="C41" s="19"/>
      <c r="D41" s="18"/>
      <c r="E41" s="18"/>
      <c r="F41" s="18"/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/>
      <c r="D44" s="18"/>
      <c r="E44" s="18"/>
      <c r="F44" s="18"/>
    </row>
    <row r="45" spans="1:6" ht="18.75" x14ac:dyDescent="0.3">
      <c r="A45" s="76" t="s">
        <v>37</v>
      </c>
      <c r="B45" s="76"/>
      <c r="C45" s="19"/>
      <c r="D45" s="18"/>
      <c r="E45" s="18"/>
      <c r="F45" s="18"/>
    </row>
    <row r="46" spans="1:6" ht="18.75" x14ac:dyDescent="0.3">
      <c r="A46" s="21" t="s">
        <v>83</v>
      </c>
      <c r="B46" s="21"/>
      <c r="C46" s="22" t="s">
        <v>42</v>
      </c>
      <c r="D46" s="22">
        <v>10</v>
      </c>
      <c r="E46" s="22" t="s">
        <v>42</v>
      </c>
      <c r="F46" s="22">
        <v>10</v>
      </c>
    </row>
    <row r="48" spans="1:6" ht="18.75" x14ac:dyDescent="0.3">
      <c r="A48" s="1" t="s">
        <v>38</v>
      </c>
      <c r="C48" t="s">
        <v>14</v>
      </c>
      <c r="D48" t="s">
        <v>15</v>
      </c>
      <c r="E48" t="s">
        <v>16</v>
      </c>
      <c r="F48" t="s">
        <v>17</v>
      </c>
    </row>
    <row r="49" spans="1:6" ht="38.25" customHeight="1" x14ac:dyDescent="0.3">
      <c r="A49" s="76" t="s">
        <v>39</v>
      </c>
      <c r="B49" s="76"/>
      <c r="C49" s="19">
        <v>1</v>
      </c>
      <c r="D49" s="18"/>
      <c r="E49" s="18"/>
      <c r="F49" s="18"/>
    </row>
    <row r="50" spans="1:6" ht="36.75" customHeight="1" x14ac:dyDescent="0.3">
      <c r="A50" s="76" t="s">
        <v>40</v>
      </c>
      <c r="B50" s="76"/>
      <c r="C50" s="19">
        <v>1</v>
      </c>
      <c r="D50" s="18"/>
      <c r="E50" s="18"/>
      <c r="F50" s="18"/>
    </row>
    <row r="51" spans="1:6" ht="18.75" x14ac:dyDescent="0.3">
      <c r="A51" s="76" t="s">
        <v>41</v>
      </c>
      <c r="B51" s="76"/>
      <c r="C51" s="20" t="s">
        <v>42</v>
      </c>
      <c r="D51" s="18"/>
      <c r="E51" s="18"/>
      <c r="F51" s="18"/>
    </row>
    <row r="52" spans="1:6" ht="18.75" x14ac:dyDescent="0.3">
      <c r="A52" s="76" t="s">
        <v>43</v>
      </c>
      <c r="B52" s="76"/>
      <c r="C52" s="20" t="s">
        <v>42</v>
      </c>
      <c r="D52" s="18"/>
      <c r="E52" s="18"/>
      <c r="F52" s="18"/>
    </row>
    <row r="53" spans="1:6" ht="18.75" x14ac:dyDescent="0.3">
      <c r="A53" s="21" t="s">
        <v>84</v>
      </c>
      <c r="B53" s="21"/>
      <c r="C53" s="2" t="s">
        <v>42</v>
      </c>
      <c r="D53" s="2">
        <v>10</v>
      </c>
      <c r="E53" s="2" t="s">
        <v>42</v>
      </c>
      <c r="F53" s="2">
        <v>10</v>
      </c>
    </row>
    <row r="55" spans="1:6" ht="18.75" x14ac:dyDescent="0.25">
      <c r="A55" s="4" t="s">
        <v>44</v>
      </c>
    </row>
    <row r="56" spans="1:6" ht="18.75" x14ac:dyDescent="0.3">
      <c r="A56" s="5" t="s">
        <v>45</v>
      </c>
      <c r="C56" t="s">
        <v>14</v>
      </c>
      <c r="D56" t="s">
        <v>15</v>
      </c>
      <c r="E56" t="s">
        <v>16</v>
      </c>
      <c r="F56" t="s">
        <v>17</v>
      </c>
    </row>
    <row r="57" spans="1:6" ht="36.75" customHeight="1" x14ac:dyDescent="0.3">
      <c r="A57" s="72" t="s">
        <v>46</v>
      </c>
      <c r="B57" s="72"/>
      <c r="C57" s="8" t="s">
        <v>42</v>
      </c>
      <c r="D57" s="2">
        <v>5</v>
      </c>
      <c r="E57" s="2"/>
      <c r="F57" s="2">
        <v>5</v>
      </c>
    </row>
    <row r="58" spans="1:6" ht="40.5" customHeight="1" x14ac:dyDescent="0.3">
      <c r="A58" s="72" t="s">
        <v>47</v>
      </c>
      <c r="B58" s="72"/>
      <c r="C58" s="8" t="s">
        <v>42</v>
      </c>
      <c r="D58" s="2">
        <v>5</v>
      </c>
      <c r="E58" s="2"/>
      <c r="F58" s="2">
        <v>5</v>
      </c>
    </row>
    <row r="59" spans="1:6" ht="36.75" customHeight="1" x14ac:dyDescent="0.3">
      <c r="A59" s="72" t="s">
        <v>48</v>
      </c>
      <c r="B59" s="72"/>
      <c r="C59" s="8" t="s">
        <v>42</v>
      </c>
      <c r="D59" s="2">
        <v>5</v>
      </c>
      <c r="E59" s="2"/>
      <c r="F59" s="2">
        <v>5</v>
      </c>
    </row>
    <row r="60" spans="1:6" ht="57" customHeight="1" x14ac:dyDescent="0.3">
      <c r="A60" s="72" t="s">
        <v>49</v>
      </c>
      <c r="B60" s="72"/>
      <c r="C60" s="8" t="s">
        <v>42</v>
      </c>
      <c r="D60" s="2">
        <v>5</v>
      </c>
      <c r="E60" s="2"/>
      <c r="F60" s="2">
        <v>5</v>
      </c>
    </row>
    <row r="62" spans="1:6" ht="18.75" x14ac:dyDescent="0.3">
      <c r="A62" s="5" t="s">
        <v>50</v>
      </c>
      <c r="C62" t="s">
        <v>14</v>
      </c>
      <c r="D62" t="s">
        <v>15</v>
      </c>
      <c r="E62" t="s">
        <v>16</v>
      </c>
      <c r="F62" t="s">
        <v>17</v>
      </c>
    </row>
    <row r="63" spans="1:6" ht="56.25" customHeight="1" x14ac:dyDescent="0.3">
      <c r="A63" s="72" t="s">
        <v>51</v>
      </c>
      <c r="B63" s="72"/>
      <c r="C63" s="8" t="s">
        <v>42</v>
      </c>
      <c r="D63" s="2">
        <v>5</v>
      </c>
      <c r="E63" s="2"/>
      <c r="F63" s="2">
        <v>5</v>
      </c>
    </row>
    <row r="64" spans="1:6" ht="56.25" customHeight="1" x14ac:dyDescent="0.3">
      <c r="A64" s="72" t="s">
        <v>52</v>
      </c>
      <c r="B64" s="72"/>
      <c r="C64" s="8" t="s">
        <v>42</v>
      </c>
      <c r="D64" s="2">
        <v>5</v>
      </c>
      <c r="E64" s="2"/>
      <c r="F64" s="2">
        <v>5</v>
      </c>
    </row>
    <row r="65" spans="1:6" ht="56.25" customHeight="1" x14ac:dyDescent="0.3">
      <c r="A65" s="72" t="s">
        <v>53</v>
      </c>
      <c r="B65" s="72"/>
      <c r="C65" s="8" t="s">
        <v>42</v>
      </c>
      <c r="D65" s="2">
        <v>5</v>
      </c>
      <c r="E65" s="2"/>
      <c r="F65" s="2">
        <v>5</v>
      </c>
    </row>
    <row r="67" spans="1:6" ht="18.75" x14ac:dyDescent="0.3">
      <c r="A67" s="1" t="s">
        <v>54</v>
      </c>
      <c r="C67" t="s">
        <v>14</v>
      </c>
      <c r="D67" t="s">
        <v>15</v>
      </c>
      <c r="E67" t="s">
        <v>16</v>
      </c>
      <c r="F67" t="s">
        <v>17</v>
      </c>
    </row>
    <row r="68" spans="1:6" ht="58.5" customHeight="1" x14ac:dyDescent="0.3">
      <c r="A68" s="72" t="s">
        <v>55</v>
      </c>
      <c r="B68" s="72"/>
      <c r="C68" s="8" t="s">
        <v>42</v>
      </c>
      <c r="D68" s="2">
        <v>10</v>
      </c>
      <c r="E68" s="2"/>
      <c r="F68" s="2">
        <v>10</v>
      </c>
    </row>
    <row r="69" spans="1:6" ht="57" customHeight="1" x14ac:dyDescent="0.3">
      <c r="A69" s="72" t="s">
        <v>56</v>
      </c>
      <c r="B69" s="72"/>
      <c r="C69" s="8" t="s">
        <v>42</v>
      </c>
      <c r="D69" s="2">
        <v>10</v>
      </c>
      <c r="E69" s="2"/>
      <c r="F69" s="2">
        <v>10</v>
      </c>
    </row>
    <row r="70" spans="1:6" ht="75" customHeight="1" x14ac:dyDescent="0.3">
      <c r="A70" s="72" t="s">
        <v>57</v>
      </c>
      <c r="B70" s="72"/>
      <c r="C70" s="8" t="s">
        <v>42</v>
      </c>
      <c r="D70" s="2">
        <v>10</v>
      </c>
      <c r="E70" s="2"/>
      <c r="F70" s="2">
        <v>10</v>
      </c>
    </row>
    <row r="71" spans="1:6" ht="76.5" customHeight="1" x14ac:dyDescent="0.3">
      <c r="A71" s="72" t="s">
        <v>58</v>
      </c>
      <c r="B71" s="72"/>
      <c r="C71" s="8" t="s">
        <v>42</v>
      </c>
      <c r="D71" s="2">
        <v>10</v>
      </c>
      <c r="E71" s="2"/>
      <c r="F71" s="2">
        <v>10</v>
      </c>
    </row>
    <row r="72" spans="1:6" ht="20.25" customHeight="1" x14ac:dyDescent="0.3">
      <c r="A72" s="14"/>
      <c r="B72" s="14"/>
      <c r="C72" s="23"/>
    </row>
    <row r="73" spans="1:6" ht="18.75" x14ac:dyDescent="0.3">
      <c r="A73" s="1" t="s">
        <v>54</v>
      </c>
      <c r="C73" t="s">
        <v>14</v>
      </c>
      <c r="D73" t="s">
        <v>15</v>
      </c>
      <c r="E73" t="s">
        <v>16</v>
      </c>
      <c r="F73" t="s">
        <v>17</v>
      </c>
    </row>
    <row r="74" spans="1:6" ht="17.25" customHeight="1" x14ac:dyDescent="0.3">
      <c r="A74" s="72" t="s">
        <v>85</v>
      </c>
      <c r="B74" s="72"/>
      <c r="C74" s="8" t="s">
        <v>81</v>
      </c>
      <c r="D74" s="2">
        <v>30</v>
      </c>
      <c r="E74" s="2" t="s">
        <v>42</v>
      </c>
      <c r="F74" s="2">
        <v>30</v>
      </c>
    </row>
    <row r="75" spans="1:6" ht="17.25" customHeight="1" x14ac:dyDescent="0.3">
      <c r="A75" s="14"/>
      <c r="B75" s="14"/>
      <c r="C75" s="23"/>
    </row>
    <row r="76" spans="1:6" ht="17.25" customHeight="1" x14ac:dyDescent="0.3">
      <c r="A76" s="14"/>
      <c r="B76" s="14"/>
      <c r="C76" s="23"/>
      <c r="D76">
        <f>SUM(D22:D74)</f>
        <v>125</v>
      </c>
      <c r="F76">
        <f>SUM(F22:F74)</f>
        <v>125</v>
      </c>
    </row>
    <row r="77" spans="1:6" ht="26.25" x14ac:dyDescent="0.4">
      <c r="C77" s="75" t="s">
        <v>59</v>
      </c>
      <c r="D77" s="75"/>
      <c r="E77" s="75"/>
      <c r="F77" s="17">
        <f>F76/D76</f>
        <v>1</v>
      </c>
    </row>
  </sheetData>
  <mergeCells count="34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9:B59"/>
    <mergeCell ref="A39:B39"/>
    <mergeCell ref="A40:B40"/>
    <mergeCell ref="A41:B41"/>
    <mergeCell ref="A44:B44"/>
    <mergeCell ref="A45:B45"/>
    <mergeCell ref="A49:B49"/>
    <mergeCell ref="A50:B50"/>
    <mergeCell ref="A51:B51"/>
    <mergeCell ref="A52:B52"/>
    <mergeCell ref="A57:B57"/>
    <mergeCell ref="A58:B58"/>
    <mergeCell ref="A70:B70"/>
    <mergeCell ref="A71:B71"/>
    <mergeCell ref="C77:E77"/>
    <mergeCell ref="A60:B60"/>
    <mergeCell ref="A63:B63"/>
    <mergeCell ref="A64:B64"/>
    <mergeCell ref="A65:B65"/>
    <mergeCell ref="A68:B68"/>
    <mergeCell ref="A69:B69"/>
    <mergeCell ref="A74:B74"/>
  </mergeCells>
  <pageMargins left="0.7" right="0.7" top="0.75" bottom="0.75" header="0.3" footer="0.3"/>
  <pageSetup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7810B-8A3A-49C1-93AD-4A083C5E1668}">
  <dimension ref="A6:H40"/>
  <sheetViews>
    <sheetView topLeftCell="A6" workbookViewId="0">
      <selection activeCell="G22" sqref="G22"/>
    </sheetView>
  </sheetViews>
  <sheetFormatPr defaultRowHeight="15" x14ac:dyDescent="0.25"/>
  <cols>
    <col min="2" max="2" width="16.7109375" customWidth="1"/>
    <col min="3" max="3" width="29.140625" customWidth="1"/>
    <col min="5" max="5" width="51.140625" customWidth="1"/>
  </cols>
  <sheetData>
    <row r="6" spans="1:5" ht="18.75" x14ac:dyDescent="0.3">
      <c r="B6" s="26" t="s">
        <v>110</v>
      </c>
    </row>
    <row r="7" spans="1:5" ht="15.75" x14ac:dyDescent="0.25">
      <c r="A7" s="27" t="s">
        <v>87</v>
      </c>
      <c r="C7" s="28"/>
      <c r="E7" s="64">
        <v>2206989</v>
      </c>
    </row>
    <row r="8" spans="1:5" ht="15.75" x14ac:dyDescent="0.25">
      <c r="A8" s="27" t="s">
        <v>88</v>
      </c>
      <c r="E8" s="64">
        <v>2052500</v>
      </c>
    </row>
    <row r="9" spans="1:5" ht="15.75" x14ac:dyDescent="0.25">
      <c r="A9" s="27" t="s">
        <v>89</v>
      </c>
      <c r="E9" s="64">
        <v>260624</v>
      </c>
    </row>
    <row r="10" spans="1:5" ht="15.75" x14ac:dyDescent="0.25">
      <c r="A10" s="27" t="s">
        <v>90</v>
      </c>
      <c r="E10" s="64">
        <v>372320</v>
      </c>
    </row>
    <row r="11" spans="1:5" ht="15.75" x14ac:dyDescent="0.25">
      <c r="A11" s="27" t="s">
        <v>91</v>
      </c>
      <c r="E11" s="65">
        <v>186160</v>
      </c>
    </row>
    <row r="13" spans="1:5" ht="16.5" thickBot="1" x14ac:dyDescent="0.3">
      <c r="B13" s="29" t="s">
        <v>92</v>
      </c>
      <c r="E13" s="23"/>
    </row>
    <row r="14" spans="1:5" ht="15.75" thickBot="1" x14ac:dyDescent="0.3">
      <c r="A14" s="30" t="s">
        <v>93</v>
      </c>
      <c r="B14" s="31" t="s">
        <v>94</v>
      </c>
      <c r="C14" s="32" t="s">
        <v>95</v>
      </c>
      <c r="D14" s="32" t="s">
        <v>17</v>
      </c>
      <c r="E14" s="32" t="s">
        <v>96</v>
      </c>
    </row>
    <row r="15" spans="1:5" ht="15.75" thickBot="1" x14ac:dyDescent="0.3">
      <c r="A15" s="33"/>
      <c r="B15" s="34" t="s">
        <v>60</v>
      </c>
      <c r="C15" s="35" t="s">
        <v>97</v>
      </c>
      <c r="D15" s="35" t="s">
        <v>82</v>
      </c>
      <c r="E15" s="58">
        <v>186160</v>
      </c>
    </row>
    <row r="16" spans="1:5" ht="15.75" thickBot="1" x14ac:dyDescent="0.3">
      <c r="A16" s="33"/>
      <c r="B16" s="34"/>
      <c r="C16" s="35"/>
      <c r="D16" s="53" t="s">
        <v>103</v>
      </c>
      <c r="E16" s="68">
        <v>186160</v>
      </c>
    </row>
    <row r="17" spans="1:8" ht="15.75" thickBot="1" x14ac:dyDescent="0.3">
      <c r="A17" s="36"/>
      <c r="B17" s="37"/>
      <c r="C17" s="38"/>
      <c r="D17" s="38"/>
      <c r="E17" s="39"/>
    </row>
    <row r="18" spans="1:8" ht="16.5" thickBot="1" x14ac:dyDescent="0.3">
      <c r="A18" s="40"/>
      <c r="B18" s="41" t="s">
        <v>88</v>
      </c>
      <c r="C18" s="42"/>
      <c r="D18" s="42"/>
      <c r="E18" s="43"/>
    </row>
    <row r="19" spans="1:8" ht="15.75" thickBot="1" x14ac:dyDescent="0.3">
      <c r="A19" s="30" t="s">
        <v>93</v>
      </c>
      <c r="B19" s="31" t="s">
        <v>94</v>
      </c>
      <c r="C19" s="32" t="s">
        <v>95</v>
      </c>
      <c r="D19" s="32" t="s">
        <v>17</v>
      </c>
      <c r="E19" s="32" t="s">
        <v>96</v>
      </c>
    </row>
    <row r="20" spans="1:8" ht="15.75" thickBot="1" x14ac:dyDescent="0.3">
      <c r="A20" s="44">
        <v>1</v>
      </c>
      <c r="B20" s="34" t="s">
        <v>60</v>
      </c>
      <c r="C20" s="35" t="s">
        <v>98</v>
      </c>
      <c r="D20" s="35" t="s">
        <v>82</v>
      </c>
      <c r="E20" s="66">
        <v>166620</v>
      </c>
    </row>
    <row r="21" spans="1:8" ht="15.75" thickBot="1" x14ac:dyDescent="0.3">
      <c r="A21" s="44">
        <v>2</v>
      </c>
      <c r="B21" s="34" t="s">
        <v>60</v>
      </c>
      <c r="C21" s="35" t="s">
        <v>101</v>
      </c>
      <c r="D21" s="59">
        <v>0.96</v>
      </c>
      <c r="E21" s="62">
        <v>720257</v>
      </c>
    </row>
    <row r="22" spans="1:8" ht="15.75" thickBot="1" x14ac:dyDescent="0.3">
      <c r="A22" s="45">
        <v>3</v>
      </c>
      <c r="B22" s="34" t="s">
        <v>99</v>
      </c>
      <c r="C22" s="35" t="s">
        <v>71</v>
      </c>
      <c r="D22" s="59">
        <v>0.96</v>
      </c>
      <c r="E22" s="63">
        <v>195606</v>
      </c>
    </row>
    <row r="23" spans="1:8" ht="15.75" thickBot="1" x14ac:dyDescent="0.3">
      <c r="A23" s="44">
        <v>4</v>
      </c>
      <c r="B23" s="34" t="s">
        <v>60</v>
      </c>
      <c r="C23" s="35" t="s">
        <v>102</v>
      </c>
      <c r="D23" s="59">
        <v>0.92</v>
      </c>
      <c r="E23" s="61">
        <v>786076</v>
      </c>
      <c r="H23">
        <v>6</v>
      </c>
    </row>
    <row r="24" spans="1:8" ht="15.75" thickBot="1" x14ac:dyDescent="0.3">
      <c r="A24" s="44">
        <v>5</v>
      </c>
      <c r="B24" s="34" t="s">
        <v>99</v>
      </c>
      <c r="C24" s="35" t="s">
        <v>74</v>
      </c>
      <c r="D24" s="59">
        <v>0.9</v>
      </c>
      <c r="E24" s="61">
        <v>139578</v>
      </c>
    </row>
    <row r="25" spans="1:8" ht="15.75" thickBot="1" x14ac:dyDescent="0.3">
      <c r="A25" s="44">
        <v>6</v>
      </c>
      <c r="B25" s="34" t="s">
        <v>99</v>
      </c>
      <c r="C25" s="35" t="s">
        <v>75</v>
      </c>
      <c r="D25" s="59">
        <v>0.89</v>
      </c>
      <c r="E25" s="61">
        <v>44363</v>
      </c>
    </row>
    <row r="26" spans="1:8" ht="15.75" thickBot="1" x14ac:dyDescent="0.3">
      <c r="A26" s="33"/>
      <c r="B26" s="34"/>
      <c r="C26" s="35"/>
      <c r="D26" s="53" t="s">
        <v>103</v>
      </c>
      <c r="E26" s="69">
        <f>SUM(E20:E25)</f>
        <v>2052500</v>
      </c>
    </row>
    <row r="27" spans="1:8" x14ac:dyDescent="0.25">
      <c r="A27" s="47"/>
      <c r="B27" s="48"/>
      <c r="C27" s="49"/>
      <c r="D27" s="50"/>
      <c r="E27" s="67"/>
    </row>
    <row r="28" spans="1:8" ht="16.5" thickBot="1" x14ac:dyDescent="0.3">
      <c r="B28" s="29" t="s">
        <v>104</v>
      </c>
      <c r="E28" s="23"/>
    </row>
    <row r="29" spans="1:8" ht="15.75" thickBot="1" x14ac:dyDescent="0.3">
      <c r="A29" s="30" t="s">
        <v>93</v>
      </c>
      <c r="B29" s="31" t="s">
        <v>105</v>
      </c>
      <c r="C29" s="32" t="s">
        <v>106</v>
      </c>
      <c r="D29" s="32" t="s">
        <v>17</v>
      </c>
      <c r="E29" s="51" t="s">
        <v>96</v>
      </c>
    </row>
    <row r="30" spans="1:8" ht="15.75" thickBot="1" x14ac:dyDescent="0.3">
      <c r="A30" s="52">
        <v>6</v>
      </c>
      <c r="B30" s="34" t="s">
        <v>99</v>
      </c>
      <c r="C30" s="35" t="s">
        <v>75</v>
      </c>
      <c r="D30" s="59">
        <v>0.89</v>
      </c>
      <c r="E30" s="61">
        <v>108177</v>
      </c>
    </row>
    <row r="31" spans="1:8" ht="15.75" thickBot="1" x14ac:dyDescent="0.3">
      <c r="A31" s="44">
        <v>7</v>
      </c>
      <c r="B31" s="34" t="s">
        <v>99</v>
      </c>
      <c r="C31" s="35" t="s">
        <v>100</v>
      </c>
      <c r="D31" s="59">
        <v>0.84</v>
      </c>
      <c r="E31" s="61">
        <v>90675</v>
      </c>
    </row>
    <row r="32" spans="1:8" ht="15.75" thickBot="1" x14ac:dyDescent="0.3">
      <c r="A32" s="33" t="s">
        <v>89</v>
      </c>
      <c r="B32" s="34" t="s">
        <v>60</v>
      </c>
      <c r="C32" s="35" t="s">
        <v>109</v>
      </c>
      <c r="D32" s="59">
        <v>1</v>
      </c>
      <c r="E32" s="60">
        <v>260624</v>
      </c>
    </row>
    <row r="33" spans="1:5" ht="15.75" thickBot="1" x14ac:dyDescent="0.3">
      <c r="A33" s="33"/>
      <c r="B33" s="34"/>
      <c r="C33" s="35"/>
      <c r="D33" s="53" t="s">
        <v>103</v>
      </c>
      <c r="E33" s="70">
        <f>SUM(E30:E32)</f>
        <v>459476</v>
      </c>
    </row>
    <row r="34" spans="1:5" x14ac:dyDescent="0.25">
      <c r="A34" s="54"/>
      <c r="B34" s="55"/>
      <c r="C34" s="56"/>
      <c r="D34" s="56"/>
      <c r="E34" s="57"/>
    </row>
    <row r="35" spans="1:5" ht="16.5" thickBot="1" x14ac:dyDescent="0.3">
      <c r="B35" s="29" t="s">
        <v>107</v>
      </c>
      <c r="E35" s="23"/>
    </row>
    <row r="36" spans="1:5" ht="15.75" thickBot="1" x14ac:dyDescent="0.3">
      <c r="A36" s="30" t="s">
        <v>93</v>
      </c>
      <c r="B36" s="31" t="s">
        <v>105</v>
      </c>
      <c r="C36" s="32" t="s">
        <v>106</v>
      </c>
      <c r="D36" s="32" t="s">
        <v>17</v>
      </c>
      <c r="E36" s="51" t="s">
        <v>96</v>
      </c>
    </row>
    <row r="37" spans="1:5" ht="15.75" thickBot="1" x14ac:dyDescent="0.3">
      <c r="A37" s="52"/>
      <c r="B37" s="34" t="s">
        <v>108</v>
      </c>
      <c r="C37" s="35"/>
      <c r="D37" s="53"/>
      <c r="E37" s="46"/>
    </row>
    <row r="39" spans="1:5" x14ac:dyDescent="0.25">
      <c r="E39" s="58"/>
    </row>
    <row r="40" spans="1:5" x14ac:dyDescent="0.25">
      <c r="D40" s="10" t="s">
        <v>103</v>
      </c>
      <c r="E40" s="71">
        <f>E16+E26+E33</f>
        <v>2698136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DEC06-47D2-4593-A5B6-03421E646B21}">
  <sheetPr>
    <tabColor theme="9" tint="0.79998168889431442"/>
  </sheetPr>
  <dimension ref="A6:F71"/>
  <sheetViews>
    <sheetView showGridLines="0" tabSelected="1" zoomScaleNormal="100" workbookViewId="0">
      <selection activeCell="B7" sqref="B7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2" customWidth="1"/>
  </cols>
  <sheetData>
    <row r="6" spans="1:6" x14ac:dyDescent="0.25">
      <c r="A6" s="10" t="s">
        <v>0</v>
      </c>
      <c r="B6" t="s">
        <v>60</v>
      </c>
    </row>
    <row r="7" spans="1:6" x14ac:dyDescent="0.25">
      <c r="A7" s="10" t="s">
        <v>1</v>
      </c>
      <c r="B7" t="s">
        <v>111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6" ht="18.75" x14ac:dyDescent="0.3">
      <c r="A17" s="11" t="s">
        <v>78</v>
      </c>
      <c r="B17" s="3" t="s">
        <v>10</v>
      </c>
    </row>
    <row r="18" spans="1:6" ht="18.75" x14ac:dyDescent="0.3">
      <c r="A18" s="11" t="s">
        <v>78</v>
      </c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6" t="s">
        <v>18</v>
      </c>
      <c r="B22" s="76"/>
      <c r="C22" s="24">
        <v>30</v>
      </c>
      <c r="D22" s="18"/>
      <c r="E22" s="18"/>
      <c r="F22" s="18"/>
    </row>
    <row r="23" spans="1:6" ht="42.75" customHeight="1" x14ac:dyDescent="0.3">
      <c r="A23" s="72" t="s">
        <v>19</v>
      </c>
      <c r="B23" s="72"/>
      <c r="C23" s="8">
        <v>30</v>
      </c>
      <c r="D23" s="2">
        <v>10</v>
      </c>
      <c r="E23" s="2" t="s">
        <v>62</v>
      </c>
      <c r="F23" s="2">
        <v>7</v>
      </c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6" t="s">
        <v>21</v>
      </c>
      <c r="B26" s="76"/>
      <c r="C26" s="19">
        <v>0.9</v>
      </c>
      <c r="D26" s="18"/>
      <c r="E26" s="18"/>
      <c r="F26" s="18"/>
    </row>
    <row r="27" spans="1:6" ht="42.75" customHeight="1" x14ac:dyDescent="0.3">
      <c r="A27" s="72" t="s">
        <v>22</v>
      </c>
      <c r="B27" s="72"/>
      <c r="C27" s="6">
        <v>0.9</v>
      </c>
      <c r="D27" s="2">
        <v>15</v>
      </c>
      <c r="E27" s="6">
        <v>0.96</v>
      </c>
      <c r="F27" s="2">
        <v>15</v>
      </c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6" t="s">
        <v>24</v>
      </c>
      <c r="B30" s="76"/>
      <c r="C30" s="19">
        <v>0.15</v>
      </c>
      <c r="D30" s="18"/>
      <c r="E30" s="18"/>
      <c r="F30" s="18"/>
    </row>
    <row r="31" spans="1:6" ht="42.75" customHeight="1" x14ac:dyDescent="0.3">
      <c r="A31" s="72" t="s">
        <v>25</v>
      </c>
      <c r="B31" s="72"/>
      <c r="C31" s="6">
        <v>0.15</v>
      </c>
      <c r="D31" s="2">
        <v>15</v>
      </c>
      <c r="E31" s="6">
        <v>0</v>
      </c>
      <c r="F31" s="2">
        <v>15</v>
      </c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>
        <v>0.1</v>
      </c>
      <c r="D34" s="18"/>
      <c r="E34" s="18"/>
      <c r="F34" s="18"/>
    </row>
    <row r="35" spans="1:6" ht="42.75" customHeight="1" x14ac:dyDescent="0.3">
      <c r="A35" s="76" t="s">
        <v>28</v>
      </c>
      <c r="B35" s="76"/>
      <c r="C35" s="19">
        <v>0.3</v>
      </c>
      <c r="D35" s="18"/>
      <c r="E35" s="18"/>
      <c r="F35" s="18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6">
        <v>0</v>
      </c>
      <c r="F36" s="2">
        <v>0</v>
      </c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6">
        <v>0.48</v>
      </c>
      <c r="F37" s="2">
        <v>2.5</v>
      </c>
    </row>
    <row r="38" spans="1:6" ht="42.75" customHeight="1" x14ac:dyDescent="0.3">
      <c r="A38" s="76" t="s">
        <v>31</v>
      </c>
      <c r="B38" s="76"/>
      <c r="C38" s="19">
        <v>0.1</v>
      </c>
      <c r="D38" s="18"/>
      <c r="E38" s="18"/>
      <c r="F38" s="18"/>
    </row>
    <row r="39" spans="1:6" ht="37.5" customHeight="1" x14ac:dyDescent="0.3">
      <c r="A39" s="76" t="s">
        <v>32</v>
      </c>
      <c r="B39" s="76"/>
      <c r="C39" s="19">
        <v>0.1</v>
      </c>
      <c r="D39" s="18"/>
      <c r="E39" s="18"/>
      <c r="F39" s="18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6">
        <v>0.17</v>
      </c>
      <c r="F40" s="2">
        <v>2.5</v>
      </c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6">
        <v>0.33</v>
      </c>
      <c r="F41" s="2">
        <v>2.5</v>
      </c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>
        <v>0.1</v>
      </c>
      <c r="D44" s="18"/>
      <c r="E44" s="18"/>
      <c r="F44" s="18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6">
        <v>1</v>
      </c>
      <c r="F45" s="2">
        <v>10</v>
      </c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6" t="s">
        <v>39</v>
      </c>
      <c r="B48" s="76"/>
      <c r="C48" s="19">
        <v>1</v>
      </c>
      <c r="D48" s="18"/>
      <c r="E48" s="18"/>
      <c r="F48" s="18"/>
    </row>
    <row r="49" spans="1:6" ht="36.75" customHeight="1" x14ac:dyDescent="0.3">
      <c r="A49" s="72" t="s">
        <v>40</v>
      </c>
      <c r="B49" s="72"/>
      <c r="C49" s="6">
        <v>1</v>
      </c>
      <c r="D49" s="2">
        <v>10</v>
      </c>
      <c r="E49" s="6">
        <v>1</v>
      </c>
      <c r="F49" s="2">
        <v>10</v>
      </c>
    </row>
    <row r="50" spans="1:6" ht="18.75" x14ac:dyDescent="0.3">
      <c r="A50" s="76" t="s">
        <v>41</v>
      </c>
      <c r="B50" s="76"/>
      <c r="C50" s="20" t="s">
        <v>42</v>
      </c>
      <c r="D50" s="18"/>
      <c r="E50" s="18"/>
      <c r="F50" s="18"/>
    </row>
    <row r="51" spans="1:6" ht="18.75" x14ac:dyDescent="0.3">
      <c r="A51" s="72" t="s">
        <v>43</v>
      </c>
      <c r="B51" s="72"/>
      <c r="C51" s="7" t="s">
        <v>42</v>
      </c>
      <c r="D51" s="2">
        <v>10</v>
      </c>
      <c r="E51" s="2" t="s">
        <v>79</v>
      </c>
      <c r="F51" s="2">
        <v>10</v>
      </c>
    </row>
    <row r="53" spans="1:6" ht="18.75" x14ac:dyDescent="0.25">
      <c r="A53" s="4" t="s">
        <v>44</v>
      </c>
    </row>
    <row r="54" spans="1:6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6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6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6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6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6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6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6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6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42</v>
      </c>
      <c r="F63" s="2">
        <v>5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25.5" customHeight="1" x14ac:dyDescent="0.3">
      <c r="A70" s="14"/>
      <c r="B70" s="14"/>
      <c r="C70" s="15"/>
      <c r="D70" s="16">
        <f>SUM(D22:D69)</f>
        <v>155</v>
      </c>
      <c r="E70" s="16"/>
      <c r="F70">
        <f>SUM(F22:F69)</f>
        <v>149.5</v>
      </c>
    </row>
    <row r="71" spans="1:6" ht="26.25" x14ac:dyDescent="0.4">
      <c r="C71" s="75" t="s">
        <v>59</v>
      </c>
      <c r="D71" s="75"/>
      <c r="E71" s="75"/>
      <c r="F71" s="17">
        <f>F70/D70</f>
        <v>0.96451612903225803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456B-01F6-4FDA-9FDB-ADF42A465047}">
  <sheetPr>
    <tabColor rgb="FFFF0000"/>
  </sheetPr>
  <dimension ref="A6:F72"/>
  <sheetViews>
    <sheetView topLeftCell="A36" zoomScaleNormal="100" workbookViewId="0">
      <selection activeCell="K53" sqref="K53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2.140625" customWidth="1"/>
  </cols>
  <sheetData>
    <row r="6" spans="1:6" x14ac:dyDescent="0.25">
      <c r="A6" s="10" t="s">
        <v>0</v>
      </c>
      <c r="B6" t="s">
        <v>60</v>
      </c>
    </row>
    <row r="7" spans="1:6" x14ac:dyDescent="0.25">
      <c r="A7" s="10" t="s">
        <v>1</v>
      </c>
      <c r="B7" t="s">
        <v>63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6" ht="18.75" x14ac:dyDescent="0.3">
      <c r="A17" s="11" t="s">
        <v>78</v>
      </c>
      <c r="B17" s="3" t="s">
        <v>10</v>
      </c>
    </row>
    <row r="18" spans="1:6" ht="18.75" x14ac:dyDescent="0.3">
      <c r="A18" s="11" t="s">
        <v>78</v>
      </c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2" t="s">
        <v>18</v>
      </c>
      <c r="B22" s="72"/>
      <c r="C22" s="2" t="s">
        <v>80</v>
      </c>
      <c r="D22" s="2">
        <v>10</v>
      </c>
      <c r="E22" s="2" t="s">
        <v>64</v>
      </c>
      <c r="F22" s="2">
        <v>0</v>
      </c>
    </row>
    <row r="23" spans="1:6" ht="42.75" customHeight="1" x14ac:dyDescent="0.3">
      <c r="A23" s="76" t="s">
        <v>19</v>
      </c>
      <c r="B23" s="76"/>
      <c r="C23" s="18" t="s">
        <v>80</v>
      </c>
      <c r="D23" s="18"/>
      <c r="E23" s="18"/>
      <c r="F23" s="18"/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2" t="s">
        <v>21</v>
      </c>
      <c r="B26" s="72"/>
      <c r="C26" s="6">
        <v>0.9</v>
      </c>
      <c r="D26" s="2">
        <v>15</v>
      </c>
      <c r="E26" s="6">
        <v>0.74</v>
      </c>
      <c r="F26" s="2">
        <v>12</v>
      </c>
    </row>
    <row r="27" spans="1:6" ht="42.75" customHeight="1" x14ac:dyDescent="0.3">
      <c r="A27" s="76" t="s">
        <v>22</v>
      </c>
      <c r="B27" s="76"/>
      <c r="C27" s="19">
        <v>0.9</v>
      </c>
      <c r="D27" s="18"/>
      <c r="E27" s="18"/>
      <c r="F27" s="18"/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2" t="s">
        <v>24</v>
      </c>
      <c r="B30" s="72"/>
      <c r="C30" s="6">
        <v>0.15</v>
      </c>
      <c r="D30" s="2">
        <v>15</v>
      </c>
      <c r="E30" s="2">
        <v>0</v>
      </c>
      <c r="F30" s="2">
        <v>15</v>
      </c>
    </row>
    <row r="31" spans="1:6" ht="42.75" customHeight="1" x14ac:dyDescent="0.3">
      <c r="A31" s="76" t="s">
        <v>25</v>
      </c>
      <c r="B31" s="76"/>
      <c r="C31" s="19">
        <v>0.15</v>
      </c>
      <c r="D31" s="18"/>
      <c r="E31" s="18"/>
      <c r="F31" s="18"/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2" t="s">
        <v>27</v>
      </c>
      <c r="B34" s="72"/>
      <c r="C34" s="6">
        <v>0.1</v>
      </c>
      <c r="D34" s="2">
        <v>2.5</v>
      </c>
      <c r="E34" s="6">
        <v>0</v>
      </c>
      <c r="F34" s="2">
        <v>0</v>
      </c>
    </row>
    <row r="35" spans="1:6" ht="42.75" customHeight="1" x14ac:dyDescent="0.3">
      <c r="A35" s="72" t="s">
        <v>28</v>
      </c>
      <c r="B35" s="72"/>
      <c r="C35" s="6">
        <v>0.3</v>
      </c>
      <c r="D35" s="2">
        <v>2.5</v>
      </c>
      <c r="E35" s="6">
        <v>0</v>
      </c>
      <c r="F35" s="2">
        <v>0</v>
      </c>
    </row>
    <row r="36" spans="1:6" ht="42.75" customHeight="1" x14ac:dyDescent="0.3">
      <c r="A36" s="76" t="s">
        <v>29</v>
      </c>
      <c r="B36" s="76"/>
      <c r="C36" s="19">
        <v>0.04</v>
      </c>
      <c r="D36" s="18"/>
      <c r="E36" s="18"/>
      <c r="F36" s="18"/>
    </row>
    <row r="37" spans="1:6" ht="42.75" customHeight="1" x14ac:dyDescent="0.3">
      <c r="A37" s="76" t="s">
        <v>30</v>
      </c>
      <c r="B37" s="76"/>
      <c r="C37" s="19">
        <v>0.1</v>
      </c>
      <c r="D37" s="18"/>
      <c r="E37" s="18"/>
      <c r="F37" s="18"/>
    </row>
    <row r="38" spans="1:6" ht="42.75" customHeight="1" x14ac:dyDescent="0.3">
      <c r="A38" s="72" t="s">
        <v>31</v>
      </c>
      <c r="B38" s="72"/>
      <c r="C38" s="6">
        <v>0.1</v>
      </c>
      <c r="D38" s="2">
        <v>2.5</v>
      </c>
      <c r="E38" s="6">
        <v>0</v>
      </c>
      <c r="F38" s="2">
        <v>0</v>
      </c>
    </row>
    <row r="39" spans="1:6" ht="37.5" customHeight="1" x14ac:dyDescent="0.3">
      <c r="A39" s="72" t="s">
        <v>32</v>
      </c>
      <c r="B39" s="72"/>
      <c r="C39" s="6">
        <v>0.1</v>
      </c>
      <c r="D39" s="2">
        <v>2.5</v>
      </c>
      <c r="E39" s="6">
        <v>7.0000000000000007E-2</v>
      </c>
      <c r="F39" s="2">
        <v>1</v>
      </c>
    </row>
    <row r="40" spans="1:6" ht="38.25" customHeight="1" x14ac:dyDescent="0.3">
      <c r="A40" s="76" t="s">
        <v>33</v>
      </c>
      <c r="B40" s="76"/>
      <c r="C40" s="19">
        <v>0.05</v>
      </c>
      <c r="D40" s="18"/>
      <c r="E40" s="18"/>
      <c r="F40" s="18"/>
    </row>
    <row r="41" spans="1:6" ht="38.25" customHeight="1" x14ac:dyDescent="0.3">
      <c r="A41" s="76" t="s">
        <v>34</v>
      </c>
      <c r="B41" s="76"/>
      <c r="C41" s="19">
        <v>0.05</v>
      </c>
      <c r="D41" s="18"/>
      <c r="E41" s="18"/>
      <c r="F41" s="18"/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2" t="s">
        <v>36</v>
      </c>
      <c r="B44" s="72"/>
      <c r="C44" s="6">
        <v>0.1</v>
      </c>
      <c r="D44" s="2">
        <v>10</v>
      </c>
      <c r="E44" s="6">
        <v>0.19</v>
      </c>
      <c r="F44" s="2">
        <v>10</v>
      </c>
    </row>
    <row r="45" spans="1:6" ht="18.75" x14ac:dyDescent="0.3">
      <c r="A45" s="76" t="s">
        <v>37</v>
      </c>
      <c r="B45" s="76"/>
      <c r="C45" s="19">
        <v>1</v>
      </c>
      <c r="D45" s="18"/>
      <c r="E45" s="18"/>
      <c r="F45" s="18"/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2" t="s">
        <v>39</v>
      </c>
      <c r="B48" s="72"/>
      <c r="C48" s="6">
        <v>1</v>
      </c>
      <c r="D48" s="2">
        <v>10</v>
      </c>
      <c r="E48" s="6">
        <v>1</v>
      </c>
      <c r="F48" s="2">
        <v>10</v>
      </c>
    </row>
    <row r="49" spans="1:6" ht="36.75" customHeight="1" x14ac:dyDescent="0.3">
      <c r="A49" s="76" t="s">
        <v>40</v>
      </c>
      <c r="B49" s="76"/>
      <c r="C49" s="19">
        <v>1</v>
      </c>
      <c r="D49" s="18"/>
      <c r="E49" s="18"/>
      <c r="F49" s="18"/>
    </row>
    <row r="50" spans="1:6" ht="18.75" x14ac:dyDescent="0.3">
      <c r="A50" s="72" t="s">
        <v>41</v>
      </c>
      <c r="B50" s="72"/>
      <c r="C50" s="7" t="s">
        <v>42</v>
      </c>
      <c r="D50" s="2">
        <v>10</v>
      </c>
      <c r="E50" s="2" t="s">
        <v>42</v>
      </c>
      <c r="F50" s="2">
        <v>10</v>
      </c>
    </row>
    <row r="51" spans="1:6" ht="18.75" x14ac:dyDescent="0.3">
      <c r="A51" s="76" t="s">
        <v>43</v>
      </c>
      <c r="B51" s="76"/>
      <c r="C51" s="20" t="s">
        <v>42</v>
      </c>
      <c r="D51" s="18"/>
      <c r="E51" s="18"/>
      <c r="F51" s="18"/>
    </row>
    <row r="53" spans="1:6" ht="18.75" x14ac:dyDescent="0.25">
      <c r="A53" s="4" t="s">
        <v>44</v>
      </c>
    </row>
    <row r="54" spans="1:6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6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6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6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6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6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6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6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6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42</v>
      </c>
      <c r="F63" s="2">
        <v>5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81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81</v>
      </c>
      <c r="F69" s="2">
        <v>10</v>
      </c>
    </row>
    <row r="70" spans="1:6" ht="22.5" customHeight="1" x14ac:dyDescent="0.3">
      <c r="A70" s="14"/>
      <c r="B70" s="14"/>
      <c r="C70" s="15"/>
      <c r="D70" s="16">
        <f>SUM(D22:D69)</f>
        <v>155</v>
      </c>
      <c r="E70" s="16"/>
      <c r="F70">
        <f>SUM(F22:F69)</f>
        <v>133</v>
      </c>
    </row>
    <row r="71" spans="1:6" ht="26.25" x14ac:dyDescent="0.4">
      <c r="C71" s="75" t="s">
        <v>59</v>
      </c>
      <c r="D71" s="75"/>
      <c r="E71" s="75"/>
      <c r="F71" s="17">
        <f>F70/D70</f>
        <v>0.85806451612903223</v>
      </c>
    </row>
    <row r="72" spans="1:6" x14ac:dyDescent="0.25">
      <c r="F72" s="25"/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444-EF70-4E58-BFCE-663D5FAB33EB}">
  <sheetPr>
    <tabColor rgb="FFFF0000"/>
  </sheetPr>
  <dimension ref="A6:F71"/>
  <sheetViews>
    <sheetView topLeftCell="A8" zoomScaleNormal="100" workbookViewId="0">
      <selection activeCell="L26" sqref="L26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8.7109375" customWidth="1"/>
  </cols>
  <sheetData>
    <row r="6" spans="1:6" x14ac:dyDescent="0.25">
      <c r="A6" s="10" t="s">
        <v>0</v>
      </c>
      <c r="B6" t="s">
        <v>60</v>
      </c>
    </row>
    <row r="7" spans="1:6" x14ac:dyDescent="0.25">
      <c r="A7" s="10" t="s">
        <v>1</v>
      </c>
      <c r="B7" t="s">
        <v>65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6" ht="18.75" x14ac:dyDescent="0.3">
      <c r="A17" s="11" t="s">
        <v>78</v>
      </c>
      <c r="B17" s="3" t="s">
        <v>10</v>
      </c>
    </row>
    <row r="18" spans="1:6" ht="18.75" x14ac:dyDescent="0.3">
      <c r="A18" s="11" t="s">
        <v>78</v>
      </c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2" t="s">
        <v>18</v>
      </c>
      <c r="B22" s="72"/>
      <c r="C22" s="2" t="s">
        <v>80</v>
      </c>
      <c r="D22" s="2">
        <v>10</v>
      </c>
      <c r="E22" s="2" t="s">
        <v>66</v>
      </c>
      <c r="F22" s="2">
        <v>5</v>
      </c>
    </row>
    <row r="23" spans="1:6" ht="42.75" customHeight="1" x14ac:dyDescent="0.3">
      <c r="A23" s="76" t="s">
        <v>19</v>
      </c>
      <c r="B23" s="76"/>
      <c r="C23" s="18"/>
      <c r="D23" s="18"/>
      <c r="E23" s="18"/>
      <c r="F23" s="18"/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2" t="s">
        <v>21</v>
      </c>
      <c r="B26" s="72"/>
      <c r="C26" s="6">
        <v>0.9</v>
      </c>
      <c r="D26" s="2">
        <v>15</v>
      </c>
      <c r="E26" s="6" t="s">
        <v>67</v>
      </c>
      <c r="F26" s="2">
        <v>14.5</v>
      </c>
    </row>
    <row r="27" spans="1:6" ht="42.75" customHeight="1" x14ac:dyDescent="0.3">
      <c r="A27" s="76" t="s">
        <v>22</v>
      </c>
      <c r="B27" s="76"/>
      <c r="C27" s="19"/>
      <c r="D27" s="18"/>
      <c r="E27" s="18"/>
      <c r="F27" s="18"/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2" t="s">
        <v>24</v>
      </c>
      <c r="B30" s="72"/>
      <c r="C30" s="6">
        <v>0.15</v>
      </c>
      <c r="D30" s="2">
        <v>15</v>
      </c>
      <c r="E30" s="6">
        <v>0</v>
      </c>
      <c r="F30" s="2">
        <v>15</v>
      </c>
    </row>
    <row r="31" spans="1:6" ht="42.75" customHeight="1" x14ac:dyDescent="0.3">
      <c r="A31" s="76" t="s">
        <v>25</v>
      </c>
      <c r="B31" s="76"/>
      <c r="C31" s="19"/>
      <c r="D31" s="18"/>
      <c r="E31" s="18"/>
      <c r="F31" s="18"/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2" t="s">
        <v>27</v>
      </c>
      <c r="B34" s="72"/>
      <c r="C34" s="6">
        <v>0.1</v>
      </c>
      <c r="D34" s="2">
        <v>2.5</v>
      </c>
      <c r="E34" s="6">
        <v>0</v>
      </c>
      <c r="F34" s="2">
        <v>0</v>
      </c>
    </row>
    <row r="35" spans="1:6" ht="42.75" customHeight="1" x14ac:dyDescent="0.3">
      <c r="A35" s="72" t="s">
        <v>28</v>
      </c>
      <c r="B35" s="72"/>
      <c r="C35" s="6">
        <v>0.3</v>
      </c>
      <c r="D35" s="2">
        <v>2.5</v>
      </c>
      <c r="E35" s="6">
        <v>0</v>
      </c>
      <c r="F35" s="2">
        <v>0</v>
      </c>
    </row>
    <row r="36" spans="1:6" ht="42.75" customHeight="1" x14ac:dyDescent="0.3">
      <c r="A36" s="76" t="s">
        <v>29</v>
      </c>
      <c r="B36" s="76"/>
      <c r="C36" s="19"/>
      <c r="D36" s="18"/>
      <c r="E36" s="18"/>
      <c r="F36" s="18"/>
    </row>
    <row r="37" spans="1:6" ht="42.75" customHeight="1" x14ac:dyDescent="0.3">
      <c r="A37" s="76" t="s">
        <v>30</v>
      </c>
      <c r="B37" s="76"/>
      <c r="C37" s="19"/>
      <c r="D37" s="18"/>
      <c r="E37" s="18"/>
      <c r="F37" s="18"/>
    </row>
    <row r="38" spans="1:6" ht="42.75" customHeight="1" x14ac:dyDescent="0.3">
      <c r="A38" s="72" t="s">
        <v>31</v>
      </c>
      <c r="B38" s="72"/>
      <c r="C38" s="6">
        <v>0.1</v>
      </c>
      <c r="D38" s="2">
        <v>2.5</v>
      </c>
      <c r="E38" s="6">
        <v>0.14000000000000001</v>
      </c>
      <c r="F38" s="2">
        <v>2.5</v>
      </c>
    </row>
    <row r="39" spans="1:6" ht="37.5" customHeight="1" x14ac:dyDescent="0.3">
      <c r="A39" s="72" t="s">
        <v>32</v>
      </c>
      <c r="B39" s="72"/>
      <c r="C39" s="6">
        <v>0.1</v>
      </c>
      <c r="D39" s="2">
        <v>2.5</v>
      </c>
      <c r="E39" s="6">
        <v>7.0000000000000007E-2</v>
      </c>
      <c r="F39" s="2">
        <v>1</v>
      </c>
    </row>
    <row r="40" spans="1:6" ht="38.25" customHeight="1" x14ac:dyDescent="0.3">
      <c r="A40" s="76" t="s">
        <v>33</v>
      </c>
      <c r="B40" s="76"/>
      <c r="C40" s="19"/>
      <c r="D40" s="18"/>
      <c r="E40" s="18"/>
      <c r="F40" s="18"/>
    </row>
    <row r="41" spans="1:6" ht="38.25" customHeight="1" x14ac:dyDescent="0.3">
      <c r="A41" s="76" t="s">
        <v>34</v>
      </c>
      <c r="B41" s="76"/>
      <c r="C41" s="19"/>
      <c r="D41" s="18"/>
      <c r="E41" s="18"/>
      <c r="F41" s="18"/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2" t="s">
        <v>36</v>
      </c>
      <c r="B44" s="72"/>
      <c r="C44" s="6">
        <v>0.1</v>
      </c>
      <c r="D44" s="2">
        <v>10</v>
      </c>
      <c r="E44" s="12">
        <v>4.3E-3</v>
      </c>
      <c r="F44" s="2">
        <v>0</v>
      </c>
    </row>
    <row r="45" spans="1:6" ht="18.75" x14ac:dyDescent="0.3">
      <c r="A45" s="76" t="s">
        <v>37</v>
      </c>
      <c r="B45" s="76"/>
      <c r="C45" s="19"/>
      <c r="D45" s="18"/>
      <c r="E45" s="18"/>
      <c r="F45" s="18"/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2" t="s">
        <v>39</v>
      </c>
      <c r="B48" s="72"/>
      <c r="C48" s="6">
        <v>1</v>
      </c>
      <c r="D48" s="2">
        <v>10</v>
      </c>
      <c r="E48" s="6">
        <v>1</v>
      </c>
      <c r="F48" s="2">
        <v>10</v>
      </c>
    </row>
    <row r="49" spans="1:6" ht="36.75" customHeight="1" x14ac:dyDescent="0.3">
      <c r="A49" s="76" t="s">
        <v>40</v>
      </c>
      <c r="B49" s="76"/>
      <c r="C49" s="19"/>
      <c r="D49" s="18"/>
      <c r="E49" s="18"/>
      <c r="F49" s="18"/>
    </row>
    <row r="50" spans="1:6" ht="18.75" x14ac:dyDescent="0.3">
      <c r="A50" s="72" t="s">
        <v>41</v>
      </c>
      <c r="B50" s="72"/>
      <c r="C50" s="7" t="s">
        <v>42</v>
      </c>
      <c r="D50" s="2">
        <v>10</v>
      </c>
      <c r="E50" s="2" t="s">
        <v>81</v>
      </c>
      <c r="F50" s="2">
        <v>10</v>
      </c>
    </row>
    <row r="51" spans="1:6" ht="18.75" x14ac:dyDescent="0.3">
      <c r="A51" s="76" t="s">
        <v>43</v>
      </c>
      <c r="B51" s="76"/>
      <c r="C51" s="20"/>
      <c r="D51" s="18"/>
      <c r="E51" s="18"/>
      <c r="F51" s="18"/>
    </row>
    <row r="53" spans="1:6" ht="18.75" x14ac:dyDescent="0.25">
      <c r="A53" s="4" t="s">
        <v>44</v>
      </c>
    </row>
    <row r="54" spans="1:6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6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6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6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6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6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6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6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6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42</v>
      </c>
      <c r="F63" s="2">
        <v>5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39" customHeight="1" x14ac:dyDescent="0.3">
      <c r="A70" s="14"/>
      <c r="B70" s="14"/>
      <c r="C70" s="15"/>
      <c r="D70" s="16">
        <f>SUM(D22:D69)</f>
        <v>155</v>
      </c>
      <c r="E70" s="16"/>
      <c r="F70">
        <f>SUM(F22:F69)</f>
        <v>133</v>
      </c>
    </row>
    <row r="71" spans="1:6" ht="26.25" x14ac:dyDescent="0.4">
      <c r="C71" s="75" t="s">
        <v>59</v>
      </c>
      <c r="D71" s="75"/>
      <c r="E71" s="75"/>
      <c r="F71" s="17">
        <f>F70/D70</f>
        <v>0.85806451612903223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05D19-E40A-455E-9854-CB04F99ED3E7}">
  <sheetPr>
    <tabColor theme="9" tint="0.79998168889431442"/>
  </sheetPr>
  <dimension ref="A6:F71"/>
  <sheetViews>
    <sheetView showGridLines="0" topLeftCell="A23" zoomScaleNormal="100" workbookViewId="0">
      <selection activeCell="X10" sqref="X10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</cols>
  <sheetData>
    <row r="6" spans="1:6" x14ac:dyDescent="0.25">
      <c r="A6" s="10" t="s">
        <v>0</v>
      </c>
      <c r="B6" t="s">
        <v>60</v>
      </c>
    </row>
    <row r="7" spans="1:6" x14ac:dyDescent="0.25">
      <c r="A7" s="10" t="s">
        <v>1</v>
      </c>
      <c r="B7" t="s">
        <v>68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6" ht="18.75" x14ac:dyDescent="0.3">
      <c r="A17" s="11" t="s">
        <v>78</v>
      </c>
      <c r="B17" s="3" t="s">
        <v>10</v>
      </c>
    </row>
    <row r="18" spans="1:6" ht="18.75" x14ac:dyDescent="0.3">
      <c r="A18" s="11" t="s">
        <v>78</v>
      </c>
      <c r="B18" s="3" t="s">
        <v>11</v>
      </c>
    </row>
    <row r="20" spans="1:6" ht="18.75" x14ac:dyDescent="0.25">
      <c r="A20" s="4" t="s">
        <v>12</v>
      </c>
    </row>
    <row r="21" spans="1:6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6" ht="38.25" customHeight="1" x14ac:dyDescent="0.3">
      <c r="A22" s="72" t="s">
        <v>18</v>
      </c>
      <c r="B22" s="72"/>
      <c r="C22" s="2" t="s">
        <v>80</v>
      </c>
      <c r="D22" s="2">
        <v>10</v>
      </c>
      <c r="E22" s="2" t="s">
        <v>69</v>
      </c>
      <c r="F22" s="2">
        <v>10</v>
      </c>
    </row>
    <row r="23" spans="1:6" ht="42.75" customHeight="1" x14ac:dyDescent="0.3">
      <c r="A23" s="76" t="s">
        <v>19</v>
      </c>
      <c r="B23" s="76"/>
      <c r="C23" s="18"/>
      <c r="D23" s="18"/>
      <c r="E23" s="18"/>
      <c r="F23" s="18"/>
    </row>
    <row r="25" spans="1:6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6" ht="38.25" customHeight="1" x14ac:dyDescent="0.3">
      <c r="A26" s="72" t="s">
        <v>21</v>
      </c>
      <c r="B26" s="72"/>
      <c r="C26" s="6">
        <v>0.9</v>
      </c>
      <c r="D26" s="2">
        <v>15</v>
      </c>
      <c r="E26" s="6">
        <v>0.74</v>
      </c>
      <c r="F26" s="2">
        <v>12</v>
      </c>
    </row>
    <row r="27" spans="1:6" ht="42.75" customHeight="1" x14ac:dyDescent="0.3">
      <c r="A27" s="76" t="s">
        <v>22</v>
      </c>
      <c r="B27" s="76"/>
      <c r="C27" s="19"/>
      <c r="D27" s="18"/>
      <c r="E27" s="18"/>
      <c r="F27" s="18"/>
    </row>
    <row r="29" spans="1:6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6" ht="38.25" customHeight="1" x14ac:dyDescent="0.3">
      <c r="A30" s="72" t="s">
        <v>24</v>
      </c>
      <c r="B30" s="72"/>
      <c r="C30" s="6">
        <v>0.15</v>
      </c>
      <c r="D30" s="2">
        <v>15</v>
      </c>
      <c r="E30" s="6">
        <v>0</v>
      </c>
      <c r="F30" s="2">
        <v>15</v>
      </c>
    </row>
    <row r="31" spans="1:6" ht="42.75" customHeight="1" x14ac:dyDescent="0.3">
      <c r="A31" s="76" t="s">
        <v>25</v>
      </c>
      <c r="B31" s="76"/>
      <c r="C31" s="19"/>
      <c r="D31" s="18"/>
      <c r="E31" s="18"/>
      <c r="F31" s="18"/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2" t="s">
        <v>27</v>
      </c>
      <c r="B34" s="72"/>
      <c r="C34" s="6">
        <v>0.1</v>
      </c>
      <c r="D34" s="2">
        <v>2.5</v>
      </c>
      <c r="E34" s="6">
        <v>0</v>
      </c>
      <c r="F34" s="2">
        <v>0</v>
      </c>
    </row>
    <row r="35" spans="1:6" ht="42.75" customHeight="1" x14ac:dyDescent="0.3">
      <c r="A35" s="72" t="s">
        <v>28</v>
      </c>
      <c r="B35" s="72"/>
      <c r="C35" s="6">
        <v>0.3</v>
      </c>
      <c r="D35" s="2">
        <v>2.5</v>
      </c>
      <c r="E35" s="6">
        <v>0</v>
      </c>
      <c r="F35" s="2">
        <v>0</v>
      </c>
    </row>
    <row r="36" spans="1:6" ht="42.75" customHeight="1" x14ac:dyDescent="0.3">
      <c r="A36" s="76" t="s">
        <v>29</v>
      </c>
      <c r="B36" s="76"/>
      <c r="C36" s="19"/>
      <c r="D36" s="18"/>
      <c r="E36" s="18"/>
      <c r="F36" s="18"/>
    </row>
    <row r="37" spans="1:6" ht="42.75" customHeight="1" x14ac:dyDescent="0.3">
      <c r="A37" s="76" t="s">
        <v>30</v>
      </c>
      <c r="B37" s="76"/>
      <c r="C37" s="19"/>
      <c r="D37" s="18"/>
      <c r="E37" s="18"/>
      <c r="F37" s="18"/>
    </row>
    <row r="38" spans="1:6" ht="42.75" customHeight="1" x14ac:dyDescent="0.3">
      <c r="A38" s="72" t="s">
        <v>31</v>
      </c>
      <c r="B38" s="72"/>
      <c r="C38" s="6">
        <v>0.1</v>
      </c>
      <c r="D38" s="2">
        <v>2.5</v>
      </c>
      <c r="E38" s="6">
        <v>0.02</v>
      </c>
      <c r="F38" s="2">
        <v>0</v>
      </c>
    </row>
    <row r="39" spans="1:6" ht="37.5" customHeight="1" x14ac:dyDescent="0.3">
      <c r="A39" s="72" t="s">
        <v>32</v>
      </c>
      <c r="B39" s="72"/>
      <c r="C39" s="6">
        <v>0.1</v>
      </c>
      <c r="D39" s="2">
        <v>2.5</v>
      </c>
      <c r="E39" s="6">
        <v>0.06</v>
      </c>
      <c r="F39" s="2">
        <v>1</v>
      </c>
    </row>
    <row r="40" spans="1:6" ht="38.25" customHeight="1" x14ac:dyDescent="0.3">
      <c r="A40" s="76" t="s">
        <v>33</v>
      </c>
      <c r="B40" s="76"/>
      <c r="C40" s="19"/>
      <c r="D40" s="18"/>
      <c r="E40" s="18"/>
      <c r="F40" s="18"/>
    </row>
    <row r="41" spans="1:6" ht="38.25" customHeight="1" x14ac:dyDescent="0.3">
      <c r="A41" s="76" t="s">
        <v>34</v>
      </c>
      <c r="B41" s="76"/>
      <c r="C41" s="19"/>
      <c r="D41" s="18"/>
      <c r="E41" s="18"/>
      <c r="F41" s="18"/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2" t="s">
        <v>36</v>
      </c>
      <c r="B44" s="72"/>
      <c r="C44" s="6">
        <v>0.1</v>
      </c>
      <c r="D44" s="2">
        <v>10</v>
      </c>
      <c r="E44" s="6">
        <v>0.14000000000000001</v>
      </c>
      <c r="F44" s="2">
        <v>10</v>
      </c>
    </row>
    <row r="45" spans="1:6" ht="18.75" x14ac:dyDescent="0.3">
      <c r="A45" s="76" t="s">
        <v>37</v>
      </c>
      <c r="B45" s="76"/>
      <c r="C45" s="19"/>
      <c r="D45" s="18"/>
      <c r="E45" s="18"/>
      <c r="F45" s="18"/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2" t="s">
        <v>39</v>
      </c>
      <c r="B48" s="72"/>
      <c r="C48" s="6">
        <v>1</v>
      </c>
      <c r="D48" s="2">
        <v>10</v>
      </c>
      <c r="E48" s="6">
        <v>1</v>
      </c>
      <c r="F48" s="2">
        <v>10</v>
      </c>
    </row>
    <row r="49" spans="1:6" ht="36.75" customHeight="1" x14ac:dyDescent="0.3">
      <c r="A49" s="76" t="s">
        <v>40</v>
      </c>
      <c r="B49" s="76"/>
      <c r="C49" s="19"/>
      <c r="D49" s="18"/>
      <c r="E49" s="18"/>
      <c r="F49" s="18"/>
    </row>
    <row r="50" spans="1:6" ht="18.75" x14ac:dyDescent="0.3">
      <c r="A50" s="72" t="s">
        <v>41</v>
      </c>
      <c r="B50" s="72"/>
      <c r="C50" s="7" t="s">
        <v>42</v>
      </c>
      <c r="D50" s="2">
        <v>10</v>
      </c>
      <c r="E50" s="2" t="s">
        <v>42</v>
      </c>
      <c r="F50" s="2">
        <v>10</v>
      </c>
    </row>
    <row r="51" spans="1:6" ht="18.75" x14ac:dyDescent="0.3">
      <c r="A51" s="76" t="s">
        <v>43</v>
      </c>
      <c r="B51" s="76"/>
      <c r="C51" s="20"/>
      <c r="D51" s="18"/>
      <c r="E51" s="18"/>
      <c r="F51" s="18"/>
    </row>
    <row r="53" spans="1:6" ht="18.75" x14ac:dyDescent="0.25">
      <c r="A53" s="4" t="s">
        <v>44</v>
      </c>
    </row>
    <row r="54" spans="1:6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6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6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6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6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6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6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6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6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42</v>
      </c>
      <c r="F63" s="2">
        <v>5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33" customHeight="1" x14ac:dyDescent="0.3">
      <c r="A70" s="14"/>
      <c r="B70" s="14"/>
      <c r="C70" s="15"/>
      <c r="D70" s="16">
        <f>SUM(D22:D69)</f>
        <v>155</v>
      </c>
      <c r="E70" s="16"/>
      <c r="F70">
        <f>SUM(F22:F69)</f>
        <v>143</v>
      </c>
    </row>
    <row r="71" spans="1:6" ht="26.25" x14ac:dyDescent="0.4">
      <c r="C71" s="75" t="s">
        <v>59</v>
      </c>
      <c r="D71" s="75"/>
      <c r="E71" s="75"/>
      <c r="F71" s="17">
        <f>F70/D70</f>
        <v>0.92258064516129035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22B0-CD51-4E19-AF3C-E1567AFDA42D}">
  <sheetPr>
    <tabColor theme="9" tint="0.79998168889431442"/>
  </sheetPr>
  <dimension ref="A6:G71"/>
  <sheetViews>
    <sheetView topLeftCell="A68" zoomScaleNormal="100" workbookViewId="0">
      <selection activeCell="I66" sqref="I66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3.140625" customWidth="1"/>
  </cols>
  <sheetData>
    <row r="6" spans="1:6" x14ac:dyDescent="0.25">
      <c r="A6" s="10" t="s">
        <v>0</v>
      </c>
      <c r="B6" t="s">
        <v>70</v>
      </c>
    </row>
    <row r="7" spans="1:6" x14ac:dyDescent="0.25">
      <c r="A7" s="10" t="s">
        <v>1</v>
      </c>
      <c r="B7" t="s">
        <v>71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7" ht="18.75" x14ac:dyDescent="0.3">
      <c r="A17" s="11" t="s">
        <v>78</v>
      </c>
      <c r="B17" s="3" t="s">
        <v>10</v>
      </c>
    </row>
    <row r="18" spans="1:7" ht="18.75" x14ac:dyDescent="0.3">
      <c r="A18" s="11" t="s">
        <v>78</v>
      </c>
      <c r="B18" s="3" t="s">
        <v>11</v>
      </c>
    </row>
    <row r="20" spans="1:7" ht="18.75" x14ac:dyDescent="0.25">
      <c r="A20" s="4" t="s">
        <v>12</v>
      </c>
    </row>
    <row r="21" spans="1:7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7" ht="38.25" customHeight="1" x14ac:dyDescent="0.3">
      <c r="A22" s="76" t="s">
        <v>18</v>
      </c>
      <c r="B22" s="76"/>
      <c r="C22" s="18"/>
      <c r="D22" s="18"/>
      <c r="E22" s="18"/>
      <c r="F22" s="18"/>
    </row>
    <row r="23" spans="1:7" ht="42.75" customHeight="1" x14ac:dyDescent="0.3">
      <c r="A23" s="72" t="s">
        <v>19</v>
      </c>
      <c r="B23" s="72"/>
      <c r="C23" s="2" t="s">
        <v>80</v>
      </c>
      <c r="D23" s="2" t="s">
        <v>82</v>
      </c>
      <c r="E23" s="2" t="s">
        <v>72</v>
      </c>
      <c r="F23" s="2" t="s">
        <v>82</v>
      </c>
      <c r="G23" t="s">
        <v>73</v>
      </c>
    </row>
    <row r="25" spans="1:7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7" ht="38.25" customHeight="1" x14ac:dyDescent="0.3">
      <c r="A26" s="76" t="s">
        <v>21</v>
      </c>
      <c r="B26" s="76"/>
      <c r="C26" s="19"/>
      <c r="D26" s="18"/>
      <c r="E26" s="18"/>
      <c r="F26" s="18"/>
    </row>
    <row r="27" spans="1:7" ht="42.75" customHeight="1" x14ac:dyDescent="0.3">
      <c r="A27" s="72" t="s">
        <v>22</v>
      </c>
      <c r="B27" s="72"/>
      <c r="C27" s="6">
        <v>0.9</v>
      </c>
      <c r="D27" s="2">
        <v>15</v>
      </c>
      <c r="E27" s="6">
        <v>1</v>
      </c>
      <c r="F27" s="2">
        <v>15</v>
      </c>
    </row>
    <row r="29" spans="1:7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7" ht="38.25" customHeight="1" x14ac:dyDescent="0.3">
      <c r="A30" s="76" t="s">
        <v>24</v>
      </c>
      <c r="B30" s="76"/>
      <c r="C30" s="19"/>
      <c r="D30" s="18"/>
      <c r="E30" s="18"/>
      <c r="F30" s="18"/>
    </row>
    <row r="31" spans="1:7" ht="42.75" customHeight="1" x14ac:dyDescent="0.3">
      <c r="A31" s="72" t="s">
        <v>25</v>
      </c>
      <c r="B31" s="72"/>
      <c r="C31" s="6">
        <v>0.15</v>
      </c>
      <c r="D31" s="2">
        <v>15</v>
      </c>
      <c r="E31" s="6">
        <v>0</v>
      </c>
      <c r="F31" s="2">
        <v>15</v>
      </c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/>
      <c r="D34" s="18"/>
      <c r="E34" s="18"/>
      <c r="F34" s="18"/>
    </row>
    <row r="35" spans="1:6" ht="42.75" customHeight="1" x14ac:dyDescent="0.3">
      <c r="A35" s="76" t="s">
        <v>28</v>
      </c>
      <c r="B35" s="76"/>
      <c r="C35" s="19"/>
      <c r="D35" s="18">
        <v>2.5</v>
      </c>
      <c r="E35" s="18"/>
      <c r="F35" s="18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6">
        <v>0.06</v>
      </c>
      <c r="F36" s="2">
        <v>2.5</v>
      </c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6">
        <v>0.69</v>
      </c>
      <c r="F37" s="2">
        <v>2.5</v>
      </c>
    </row>
    <row r="38" spans="1:6" ht="42.75" customHeight="1" x14ac:dyDescent="0.3">
      <c r="A38" s="76" t="s">
        <v>31</v>
      </c>
      <c r="B38" s="76"/>
      <c r="C38" s="19"/>
      <c r="D38" s="18"/>
      <c r="E38" s="18"/>
      <c r="F38" s="18"/>
    </row>
    <row r="39" spans="1:6" ht="37.5" customHeight="1" x14ac:dyDescent="0.3">
      <c r="A39" s="76" t="s">
        <v>32</v>
      </c>
      <c r="B39" s="76"/>
      <c r="C39" s="19"/>
      <c r="D39" s="18"/>
      <c r="E39" s="18"/>
      <c r="F39" s="18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6">
        <v>0</v>
      </c>
      <c r="F40" s="2">
        <v>0</v>
      </c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6">
        <v>1</v>
      </c>
      <c r="F41" s="2">
        <v>2.5</v>
      </c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/>
      <c r="D44" s="18"/>
      <c r="E44" s="18"/>
      <c r="F44" s="18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11" t="s">
        <v>61</v>
      </c>
      <c r="F45" s="2">
        <v>10</v>
      </c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6" t="s">
        <v>39</v>
      </c>
      <c r="B48" s="76"/>
      <c r="C48" s="19"/>
      <c r="D48" s="18"/>
      <c r="E48" s="18"/>
      <c r="F48" s="18"/>
    </row>
    <row r="49" spans="1:7" ht="36.75" customHeight="1" x14ac:dyDescent="0.3">
      <c r="A49" s="72" t="s">
        <v>40</v>
      </c>
      <c r="B49" s="72"/>
      <c r="C49" s="6"/>
      <c r="D49" s="2" t="s">
        <v>82</v>
      </c>
      <c r="E49" s="2"/>
      <c r="F49" s="2" t="s">
        <v>82</v>
      </c>
      <c r="G49" t="s">
        <v>73</v>
      </c>
    </row>
    <row r="50" spans="1:7" ht="18.75" x14ac:dyDescent="0.3">
      <c r="A50" s="76" t="s">
        <v>41</v>
      </c>
      <c r="B50" s="76"/>
      <c r="C50" s="20" t="s">
        <v>42</v>
      </c>
      <c r="D50" s="18"/>
      <c r="E50" s="18"/>
      <c r="F50" s="18"/>
    </row>
    <row r="51" spans="1:7" ht="18.75" x14ac:dyDescent="0.3">
      <c r="A51" s="72" t="s">
        <v>43</v>
      </c>
      <c r="B51" s="72"/>
      <c r="C51" s="7" t="s">
        <v>42</v>
      </c>
      <c r="D51" s="2">
        <v>10</v>
      </c>
      <c r="E51" s="2" t="s">
        <v>79</v>
      </c>
      <c r="F51" s="2">
        <v>10</v>
      </c>
    </row>
    <row r="53" spans="1:7" ht="18.75" x14ac:dyDescent="0.25">
      <c r="A53" s="4" t="s">
        <v>44</v>
      </c>
    </row>
    <row r="54" spans="1:7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7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7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7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7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7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7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7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79</v>
      </c>
      <c r="F62" s="2">
        <v>5</v>
      </c>
    </row>
    <row r="63" spans="1:7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86</v>
      </c>
      <c r="F63" s="2">
        <v>0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27" customHeight="1" x14ac:dyDescent="0.3">
      <c r="A70" s="14"/>
      <c r="B70" s="14"/>
      <c r="C70" s="15"/>
      <c r="D70" s="16">
        <f>SUM(D22:D69)</f>
        <v>137.5</v>
      </c>
      <c r="E70" s="16"/>
      <c r="F70">
        <f>SUM(F22:F69)</f>
        <v>127.5</v>
      </c>
    </row>
    <row r="71" spans="1:6" ht="26.25" x14ac:dyDescent="0.4">
      <c r="C71" s="75" t="s">
        <v>59</v>
      </c>
      <c r="D71" s="75"/>
      <c r="E71" s="75"/>
      <c r="F71" s="17">
        <f>F70/D70</f>
        <v>0.92727272727272725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D512-5B12-4989-862E-42C67F318B75}">
  <sheetPr>
    <tabColor theme="9" tint="0.79998168889431442"/>
  </sheetPr>
  <dimension ref="A6:G71"/>
  <sheetViews>
    <sheetView topLeftCell="A63" zoomScaleNormal="100" workbookViewId="0">
      <selection activeCell="I67" sqref="I67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3.140625" customWidth="1"/>
  </cols>
  <sheetData>
    <row r="6" spans="1:6" x14ac:dyDescent="0.25">
      <c r="A6" s="10" t="s">
        <v>0</v>
      </c>
      <c r="B6" t="s">
        <v>70</v>
      </c>
    </row>
    <row r="7" spans="1:6" x14ac:dyDescent="0.25">
      <c r="A7" s="10" t="s">
        <v>1</v>
      </c>
      <c r="B7" t="s">
        <v>74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7" ht="18.75" x14ac:dyDescent="0.3">
      <c r="A17" s="11" t="s">
        <v>78</v>
      </c>
      <c r="B17" s="3" t="s">
        <v>10</v>
      </c>
    </row>
    <row r="18" spans="1:7" ht="18.75" x14ac:dyDescent="0.3">
      <c r="A18" s="11" t="s">
        <v>78</v>
      </c>
      <c r="B18" s="3" t="s">
        <v>11</v>
      </c>
    </row>
    <row r="20" spans="1:7" ht="18.75" x14ac:dyDescent="0.25">
      <c r="A20" s="4" t="s">
        <v>12</v>
      </c>
    </row>
    <row r="21" spans="1:7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7" ht="38.25" customHeight="1" x14ac:dyDescent="0.3">
      <c r="A22" s="76" t="s">
        <v>18</v>
      </c>
      <c r="B22" s="76"/>
      <c r="C22" s="18"/>
      <c r="D22" s="18"/>
      <c r="E22" s="18"/>
      <c r="F22" s="18"/>
    </row>
    <row r="23" spans="1:7" ht="42.75" customHeight="1" x14ac:dyDescent="0.3">
      <c r="A23" s="72" t="s">
        <v>19</v>
      </c>
      <c r="B23" s="72"/>
      <c r="C23" s="2" t="s">
        <v>80</v>
      </c>
      <c r="D23" s="2" t="s">
        <v>82</v>
      </c>
      <c r="E23" s="2" t="s">
        <v>72</v>
      </c>
      <c r="F23" s="2" t="s">
        <v>82</v>
      </c>
      <c r="G23" t="s">
        <v>73</v>
      </c>
    </row>
    <row r="25" spans="1:7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7" ht="38.25" customHeight="1" x14ac:dyDescent="0.3">
      <c r="A26" s="76" t="s">
        <v>21</v>
      </c>
      <c r="B26" s="76"/>
      <c r="C26" s="19"/>
      <c r="D26" s="18"/>
      <c r="E26" s="18"/>
      <c r="F26" s="18"/>
    </row>
    <row r="27" spans="1:7" ht="42.75" customHeight="1" x14ac:dyDescent="0.3">
      <c r="A27" s="72" t="s">
        <v>22</v>
      </c>
      <c r="B27" s="72"/>
      <c r="C27" s="6">
        <v>0.9</v>
      </c>
      <c r="D27" s="2">
        <v>15</v>
      </c>
      <c r="E27" s="6">
        <v>0.73</v>
      </c>
      <c r="F27" s="2">
        <v>12</v>
      </c>
    </row>
    <row r="29" spans="1:7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7" ht="38.25" customHeight="1" x14ac:dyDescent="0.3">
      <c r="A30" s="76" t="s">
        <v>24</v>
      </c>
      <c r="B30" s="76"/>
      <c r="C30" s="19"/>
      <c r="D30" s="18"/>
      <c r="E30" s="18"/>
      <c r="F30" s="18"/>
    </row>
    <row r="31" spans="1:7" ht="42.75" customHeight="1" x14ac:dyDescent="0.3">
      <c r="A31" s="72" t="s">
        <v>25</v>
      </c>
      <c r="B31" s="72"/>
      <c r="C31" s="6">
        <v>0.15</v>
      </c>
      <c r="D31" s="2">
        <v>15</v>
      </c>
      <c r="E31" s="6">
        <v>0</v>
      </c>
      <c r="F31" s="2">
        <v>15</v>
      </c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/>
      <c r="D34" s="18"/>
      <c r="E34" s="18"/>
      <c r="F34" s="18"/>
    </row>
    <row r="35" spans="1:6" ht="42.75" customHeight="1" x14ac:dyDescent="0.3">
      <c r="A35" s="76" t="s">
        <v>28</v>
      </c>
      <c r="B35" s="76"/>
      <c r="C35" s="19"/>
      <c r="D35" s="18"/>
      <c r="E35" s="18"/>
      <c r="F35" s="18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6">
        <v>0</v>
      </c>
      <c r="F36" s="2">
        <v>0</v>
      </c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6">
        <v>0.56000000000000005</v>
      </c>
      <c r="F37" s="2">
        <v>2.5</v>
      </c>
    </row>
    <row r="38" spans="1:6" ht="42.75" customHeight="1" x14ac:dyDescent="0.3">
      <c r="A38" s="76" t="s">
        <v>31</v>
      </c>
      <c r="B38" s="76"/>
      <c r="C38" s="19"/>
      <c r="D38" s="18"/>
      <c r="E38" s="18"/>
      <c r="F38" s="18"/>
    </row>
    <row r="39" spans="1:6" ht="37.5" customHeight="1" x14ac:dyDescent="0.3">
      <c r="A39" s="76" t="s">
        <v>32</v>
      </c>
      <c r="B39" s="76"/>
      <c r="C39" s="19"/>
      <c r="D39" s="18"/>
      <c r="E39" s="18"/>
      <c r="F39" s="18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6">
        <v>0</v>
      </c>
      <c r="F40" s="2">
        <v>0</v>
      </c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6">
        <v>0.5</v>
      </c>
      <c r="F41" s="2">
        <v>2.5</v>
      </c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/>
      <c r="D44" s="18"/>
      <c r="E44" s="18"/>
      <c r="F44" s="18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6">
        <v>1</v>
      </c>
      <c r="F45" s="2">
        <v>10</v>
      </c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6" t="s">
        <v>39</v>
      </c>
      <c r="B48" s="76"/>
      <c r="C48" s="19"/>
      <c r="D48" s="18"/>
      <c r="E48" s="18"/>
      <c r="F48" s="18"/>
    </row>
    <row r="49" spans="1:7" ht="36.75" customHeight="1" x14ac:dyDescent="0.3">
      <c r="A49" s="72" t="s">
        <v>40</v>
      </c>
      <c r="B49" s="72"/>
      <c r="C49" s="6">
        <v>1</v>
      </c>
      <c r="D49" s="2" t="s">
        <v>82</v>
      </c>
      <c r="E49" s="2"/>
      <c r="F49" s="2" t="s">
        <v>82</v>
      </c>
      <c r="G49" t="s">
        <v>73</v>
      </c>
    </row>
    <row r="50" spans="1:7" ht="18.75" x14ac:dyDescent="0.3">
      <c r="A50" s="76" t="s">
        <v>41</v>
      </c>
      <c r="B50" s="76"/>
      <c r="C50" s="20"/>
      <c r="D50" s="18"/>
      <c r="E50" s="18"/>
      <c r="F50" s="18"/>
    </row>
    <row r="51" spans="1:7" ht="18.75" x14ac:dyDescent="0.3">
      <c r="A51" s="72" t="s">
        <v>43</v>
      </c>
      <c r="B51" s="72"/>
      <c r="C51" s="7" t="s">
        <v>42</v>
      </c>
      <c r="D51" s="2">
        <v>10</v>
      </c>
      <c r="E51" s="2" t="s">
        <v>42</v>
      </c>
      <c r="F51" s="2">
        <v>10</v>
      </c>
    </row>
    <row r="53" spans="1:7" ht="18.75" x14ac:dyDescent="0.25">
      <c r="A53" s="4" t="s">
        <v>44</v>
      </c>
    </row>
    <row r="54" spans="1:7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7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7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7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7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7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7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7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7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86</v>
      </c>
      <c r="F63" s="2">
        <v>0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79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23.25" customHeight="1" x14ac:dyDescent="0.3">
      <c r="A70" s="14"/>
      <c r="B70" s="14"/>
      <c r="C70" s="15"/>
      <c r="D70" s="16">
        <f>SUM(D22:D69)</f>
        <v>135</v>
      </c>
      <c r="E70" s="16"/>
      <c r="F70">
        <f>SUM(F22:F69)</f>
        <v>122</v>
      </c>
    </row>
    <row r="71" spans="1:6" ht="26.25" x14ac:dyDescent="0.4">
      <c r="C71" s="75" t="s">
        <v>59</v>
      </c>
      <c r="D71" s="75"/>
      <c r="E71" s="75"/>
      <c r="F71" s="17">
        <f>F70/D70</f>
        <v>0.90370370370370368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AA1EB-E405-48A6-992A-8C09D6837128}">
  <sheetPr>
    <tabColor theme="9" tint="0.79998168889431442"/>
  </sheetPr>
  <dimension ref="A6:G71"/>
  <sheetViews>
    <sheetView topLeftCell="A66" zoomScaleNormal="100" workbookViewId="0">
      <selection activeCell="I67" sqref="I67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1.5703125" customWidth="1"/>
  </cols>
  <sheetData>
    <row r="6" spans="1:6" x14ac:dyDescent="0.25">
      <c r="A6" s="10" t="s">
        <v>0</v>
      </c>
      <c r="B6" t="s">
        <v>70</v>
      </c>
    </row>
    <row r="7" spans="1:6" x14ac:dyDescent="0.25">
      <c r="A7" s="10" t="s">
        <v>1</v>
      </c>
      <c r="B7" t="s">
        <v>75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 t="s">
        <v>78</v>
      </c>
      <c r="B10" s="3" t="s">
        <v>3</v>
      </c>
    </row>
    <row r="11" spans="1:6" ht="18.75" x14ac:dyDescent="0.3">
      <c r="A11" s="11" t="s">
        <v>78</v>
      </c>
      <c r="B11" s="3" t="s">
        <v>4</v>
      </c>
    </row>
    <row r="12" spans="1:6" ht="18.75" x14ac:dyDescent="0.3">
      <c r="A12" s="11" t="s">
        <v>78</v>
      </c>
      <c r="B12" s="3" t="s">
        <v>5</v>
      </c>
    </row>
    <row r="13" spans="1:6" ht="18.75" x14ac:dyDescent="0.3">
      <c r="A13" s="11" t="s">
        <v>78</v>
      </c>
      <c r="B13" s="3" t="s">
        <v>6</v>
      </c>
    </row>
    <row r="14" spans="1:6" ht="18.75" x14ac:dyDescent="0.3">
      <c r="A14" s="11" t="s">
        <v>78</v>
      </c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7" ht="18.75" x14ac:dyDescent="0.3">
      <c r="A17" s="11" t="s">
        <v>78</v>
      </c>
      <c r="B17" s="3" t="s">
        <v>10</v>
      </c>
    </row>
    <row r="18" spans="1:7" ht="18.75" x14ac:dyDescent="0.3">
      <c r="A18" s="11" t="s">
        <v>78</v>
      </c>
      <c r="B18" s="3" t="s">
        <v>11</v>
      </c>
    </row>
    <row r="20" spans="1:7" ht="18.75" x14ac:dyDescent="0.25">
      <c r="A20" s="4" t="s">
        <v>12</v>
      </c>
    </row>
    <row r="21" spans="1:7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7" ht="38.25" customHeight="1" x14ac:dyDescent="0.3">
      <c r="A22" s="76" t="s">
        <v>18</v>
      </c>
      <c r="B22" s="76"/>
      <c r="C22" s="18"/>
      <c r="D22" s="18"/>
      <c r="E22" s="18"/>
      <c r="F22" s="18"/>
    </row>
    <row r="23" spans="1:7" ht="42.75" customHeight="1" x14ac:dyDescent="0.3">
      <c r="A23" s="72" t="s">
        <v>19</v>
      </c>
      <c r="B23" s="72"/>
      <c r="C23" s="2" t="s">
        <v>80</v>
      </c>
      <c r="D23" s="2" t="s">
        <v>82</v>
      </c>
      <c r="E23" s="2" t="s">
        <v>72</v>
      </c>
      <c r="F23" s="2" t="s">
        <v>82</v>
      </c>
      <c r="G23" t="s">
        <v>73</v>
      </c>
    </row>
    <row r="25" spans="1:7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7" ht="38.25" customHeight="1" x14ac:dyDescent="0.3">
      <c r="A26" s="76" t="s">
        <v>21</v>
      </c>
      <c r="B26" s="76"/>
      <c r="C26" s="19"/>
      <c r="D26" s="18"/>
      <c r="E26" s="18"/>
      <c r="F26" s="18"/>
    </row>
    <row r="27" spans="1:7" ht="42.75" customHeight="1" x14ac:dyDescent="0.3">
      <c r="A27" s="72" t="s">
        <v>22</v>
      </c>
      <c r="B27" s="72"/>
      <c r="C27" s="6">
        <v>0.9</v>
      </c>
      <c r="D27" s="2">
        <v>15</v>
      </c>
      <c r="E27" s="6">
        <v>0.83</v>
      </c>
      <c r="F27" s="2">
        <v>13</v>
      </c>
    </row>
    <row r="29" spans="1:7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7" ht="38.25" customHeight="1" x14ac:dyDescent="0.3">
      <c r="A30" s="76" t="s">
        <v>24</v>
      </c>
      <c r="B30" s="76"/>
      <c r="C30" s="19"/>
      <c r="D30" s="18"/>
      <c r="E30" s="18"/>
      <c r="F30" s="18"/>
    </row>
    <row r="31" spans="1:7" ht="42.75" customHeight="1" x14ac:dyDescent="0.3">
      <c r="A31" s="72" t="s">
        <v>25</v>
      </c>
      <c r="B31" s="72"/>
      <c r="C31" s="6">
        <v>0.15</v>
      </c>
      <c r="D31" s="2">
        <v>15</v>
      </c>
      <c r="E31" s="6">
        <v>0</v>
      </c>
      <c r="F31" s="2">
        <v>15</v>
      </c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/>
      <c r="D34" s="18"/>
      <c r="E34" s="18"/>
      <c r="F34" s="18"/>
    </row>
    <row r="35" spans="1:6" ht="42.75" customHeight="1" x14ac:dyDescent="0.3">
      <c r="A35" s="76" t="s">
        <v>28</v>
      </c>
      <c r="B35" s="76"/>
      <c r="C35" s="19"/>
      <c r="D35" s="18"/>
      <c r="E35" s="18"/>
      <c r="F35" s="18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6">
        <v>0</v>
      </c>
      <c r="F36" s="2">
        <v>0</v>
      </c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6">
        <v>0.7</v>
      </c>
      <c r="F37" s="2">
        <v>2.5</v>
      </c>
    </row>
    <row r="38" spans="1:6" ht="42.75" customHeight="1" x14ac:dyDescent="0.3">
      <c r="A38" s="76" t="s">
        <v>31</v>
      </c>
      <c r="B38" s="76"/>
      <c r="C38" s="19"/>
      <c r="D38" s="18"/>
      <c r="E38" s="18"/>
      <c r="F38" s="18"/>
    </row>
    <row r="39" spans="1:6" ht="37.5" customHeight="1" x14ac:dyDescent="0.3">
      <c r="A39" s="76" t="s">
        <v>32</v>
      </c>
      <c r="B39" s="76"/>
      <c r="C39" s="19">
        <v>0.1</v>
      </c>
      <c r="D39" s="18"/>
      <c r="E39" s="18"/>
      <c r="F39" s="18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6">
        <v>0</v>
      </c>
      <c r="F40" s="2">
        <v>0</v>
      </c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6">
        <v>0</v>
      </c>
      <c r="F41" s="2">
        <v>0</v>
      </c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/>
      <c r="D44" s="18"/>
      <c r="E44" s="18"/>
      <c r="F44" s="18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6">
        <v>1</v>
      </c>
      <c r="F45" s="2">
        <v>10</v>
      </c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6" t="s">
        <v>39</v>
      </c>
      <c r="B48" s="76"/>
      <c r="C48" s="19"/>
      <c r="D48" s="18"/>
      <c r="E48" s="18"/>
      <c r="F48" s="18"/>
    </row>
    <row r="49" spans="1:7" ht="36.75" customHeight="1" x14ac:dyDescent="0.3">
      <c r="A49" s="72" t="s">
        <v>40</v>
      </c>
      <c r="B49" s="72"/>
      <c r="C49" s="6">
        <v>1</v>
      </c>
      <c r="D49" s="2" t="s">
        <v>82</v>
      </c>
      <c r="E49" s="2"/>
      <c r="F49" s="2" t="s">
        <v>82</v>
      </c>
      <c r="G49" t="s">
        <v>73</v>
      </c>
    </row>
    <row r="50" spans="1:7" ht="18.75" x14ac:dyDescent="0.3">
      <c r="A50" s="76" t="s">
        <v>41</v>
      </c>
      <c r="B50" s="76"/>
      <c r="C50" s="20"/>
      <c r="D50" s="18"/>
      <c r="E50" s="18"/>
      <c r="F50" s="18"/>
    </row>
    <row r="51" spans="1:7" ht="18.75" x14ac:dyDescent="0.3">
      <c r="A51" s="72" t="s">
        <v>43</v>
      </c>
      <c r="B51" s="72"/>
      <c r="C51" s="7" t="s">
        <v>42</v>
      </c>
      <c r="D51" s="2">
        <v>10</v>
      </c>
      <c r="E51" s="2" t="s">
        <v>42</v>
      </c>
      <c r="F51" s="2">
        <v>10</v>
      </c>
    </row>
    <row r="53" spans="1:7" ht="18.75" x14ac:dyDescent="0.25">
      <c r="A53" s="4" t="s">
        <v>44</v>
      </c>
    </row>
    <row r="54" spans="1:7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7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7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7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7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42</v>
      </c>
      <c r="F58" s="2">
        <v>5</v>
      </c>
    </row>
    <row r="60" spans="1:7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7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7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7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86</v>
      </c>
      <c r="F63" s="2">
        <v>0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28.5" customHeight="1" x14ac:dyDescent="0.3">
      <c r="A70" s="14"/>
      <c r="B70" s="14"/>
      <c r="C70" s="15"/>
      <c r="D70" s="16">
        <f>SUM(D22:D69)</f>
        <v>135</v>
      </c>
      <c r="E70" s="16"/>
      <c r="F70">
        <f>SUM(F22:F69)</f>
        <v>120.5</v>
      </c>
    </row>
    <row r="71" spans="1:6" ht="26.25" x14ac:dyDescent="0.4">
      <c r="C71" s="75" t="s">
        <v>59</v>
      </c>
      <c r="D71" s="75"/>
      <c r="E71" s="75"/>
      <c r="F71" s="17">
        <f>F70/D70</f>
        <v>0.8925925925925926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04BC6-B956-4BCA-8987-52B4938EB5D8}">
  <sheetPr>
    <tabColor theme="9" tint="0.79998168889431442"/>
  </sheetPr>
  <dimension ref="A6:G71"/>
  <sheetViews>
    <sheetView topLeftCell="A66" zoomScaleNormal="100" workbookViewId="0">
      <selection activeCell="H27" sqref="H27"/>
    </sheetView>
  </sheetViews>
  <sheetFormatPr defaultRowHeight="15" x14ac:dyDescent="0.25"/>
  <cols>
    <col min="1" max="1" width="14" customWidth="1"/>
    <col min="2" max="2" width="63" customWidth="1"/>
    <col min="3" max="3" width="11.28515625" bestFit="1" customWidth="1"/>
    <col min="4" max="4" width="10.7109375" bestFit="1" customWidth="1"/>
    <col min="6" max="6" width="14.7109375" customWidth="1"/>
  </cols>
  <sheetData>
    <row r="6" spans="1:6" x14ac:dyDescent="0.25">
      <c r="A6" s="10" t="s">
        <v>0</v>
      </c>
      <c r="B6" t="s">
        <v>70</v>
      </c>
    </row>
    <row r="7" spans="1:6" x14ac:dyDescent="0.25">
      <c r="A7" s="10" t="s">
        <v>1</v>
      </c>
      <c r="B7" t="s">
        <v>76</v>
      </c>
    </row>
    <row r="9" spans="1:6" ht="18.75" x14ac:dyDescent="0.3">
      <c r="A9" s="73" t="s">
        <v>2</v>
      </c>
      <c r="B9" s="73"/>
      <c r="C9" s="73"/>
      <c r="D9" s="73"/>
      <c r="E9" s="73"/>
      <c r="F9" s="73"/>
    </row>
    <row r="10" spans="1:6" ht="18.75" x14ac:dyDescent="0.3">
      <c r="A10" s="11"/>
      <c r="B10" s="3" t="s">
        <v>3</v>
      </c>
    </row>
    <row r="11" spans="1:6" ht="18.75" x14ac:dyDescent="0.3">
      <c r="A11" s="11"/>
      <c r="B11" s="3" t="s">
        <v>4</v>
      </c>
    </row>
    <row r="12" spans="1:6" ht="18.75" x14ac:dyDescent="0.3">
      <c r="A12" s="11"/>
      <c r="B12" s="3" t="s">
        <v>5</v>
      </c>
    </row>
    <row r="13" spans="1:6" ht="18.75" x14ac:dyDescent="0.3">
      <c r="A13" s="11"/>
      <c r="B13" s="3" t="s">
        <v>6</v>
      </c>
    </row>
    <row r="14" spans="1:6" ht="18.75" x14ac:dyDescent="0.3">
      <c r="A14" s="11"/>
      <c r="B14" s="3" t="s">
        <v>7</v>
      </c>
    </row>
    <row r="15" spans="1:6" ht="18.75" x14ac:dyDescent="0.3">
      <c r="A15" s="11" t="s">
        <v>61</v>
      </c>
      <c r="B15" s="3" t="s">
        <v>8</v>
      </c>
    </row>
    <row r="16" spans="1:6" ht="18.75" x14ac:dyDescent="0.3">
      <c r="A16" s="11" t="s">
        <v>61</v>
      </c>
      <c r="B16" s="3" t="s">
        <v>9</v>
      </c>
    </row>
    <row r="17" spans="1:7" ht="18.75" x14ac:dyDescent="0.3">
      <c r="A17" s="11"/>
      <c r="B17" s="3" t="s">
        <v>10</v>
      </c>
    </row>
    <row r="18" spans="1:7" ht="18.75" x14ac:dyDescent="0.3">
      <c r="A18" s="11"/>
      <c r="B18" s="3" t="s">
        <v>11</v>
      </c>
    </row>
    <row r="20" spans="1:7" ht="18.75" x14ac:dyDescent="0.25">
      <c r="A20" s="4" t="s">
        <v>12</v>
      </c>
    </row>
    <row r="21" spans="1:7" ht="18.75" x14ac:dyDescent="0.3">
      <c r="A21" s="5" t="s">
        <v>13</v>
      </c>
      <c r="C21" t="s">
        <v>14</v>
      </c>
      <c r="D21" t="s">
        <v>15</v>
      </c>
      <c r="E21" t="s">
        <v>16</v>
      </c>
      <c r="F21" t="s">
        <v>17</v>
      </c>
    </row>
    <row r="22" spans="1:7" ht="38.25" customHeight="1" x14ac:dyDescent="0.3">
      <c r="A22" s="76" t="s">
        <v>18</v>
      </c>
      <c r="B22" s="76"/>
      <c r="C22" s="18">
        <v>50</v>
      </c>
      <c r="D22" s="18"/>
      <c r="E22" s="18"/>
      <c r="F22" s="18"/>
    </row>
    <row r="23" spans="1:7" ht="42.75" customHeight="1" x14ac:dyDescent="0.3">
      <c r="A23" s="77" t="s">
        <v>19</v>
      </c>
      <c r="B23" s="77"/>
      <c r="C23" s="13">
        <v>10</v>
      </c>
      <c r="D23" s="13" t="s">
        <v>82</v>
      </c>
      <c r="E23" s="13">
        <v>0</v>
      </c>
      <c r="F23" s="13" t="s">
        <v>82</v>
      </c>
      <c r="G23" t="s">
        <v>73</v>
      </c>
    </row>
    <row r="25" spans="1:7" ht="18.75" x14ac:dyDescent="0.3">
      <c r="A25" s="5" t="s">
        <v>20</v>
      </c>
      <c r="C25" t="s">
        <v>14</v>
      </c>
      <c r="D25" t="s">
        <v>15</v>
      </c>
      <c r="E25" t="s">
        <v>16</v>
      </c>
      <c r="F25" t="s">
        <v>17</v>
      </c>
    </row>
    <row r="26" spans="1:7" ht="38.25" customHeight="1" x14ac:dyDescent="0.3">
      <c r="A26" s="76" t="s">
        <v>21</v>
      </c>
      <c r="B26" s="76"/>
      <c r="C26" s="19">
        <v>0.9</v>
      </c>
      <c r="D26" s="18" t="s">
        <v>82</v>
      </c>
      <c r="E26" s="18"/>
      <c r="F26" s="18"/>
    </row>
    <row r="27" spans="1:7" ht="42.75" customHeight="1" x14ac:dyDescent="0.3">
      <c r="A27" s="72" t="s">
        <v>22</v>
      </c>
      <c r="B27" s="72"/>
      <c r="C27" s="6">
        <v>0.9</v>
      </c>
      <c r="D27" s="2">
        <v>15</v>
      </c>
      <c r="E27" s="6">
        <v>1</v>
      </c>
      <c r="F27" s="2">
        <v>15</v>
      </c>
    </row>
    <row r="29" spans="1:7" ht="18.75" x14ac:dyDescent="0.3">
      <c r="A29" s="5" t="s">
        <v>23</v>
      </c>
      <c r="C29" t="s">
        <v>14</v>
      </c>
      <c r="D29" t="s">
        <v>15</v>
      </c>
      <c r="E29" t="s">
        <v>16</v>
      </c>
      <c r="F29" t="s">
        <v>17</v>
      </c>
    </row>
    <row r="30" spans="1:7" ht="38.25" customHeight="1" x14ac:dyDescent="0.3">
      <c r="A30" s="76" t="s">
        <v>24</v>
      </c>
      <c r="B30" s="76"/>
      <c r="C30" s="19">
        <v>0.15</v>
      </c>
      <c r="D30" s="18" t="s">
        <v>82</v>
      </c>
      <c r="E30" s="18"/>
      <c r="F30" s="18"/>
    </row>
    <row r="31" spans="1:7" ht="42.75" customHeight="1" x14ac:dyDescent="0.3">
      <c r="A31" s="72" t="s">
        <v>25</v>
      </c>
      <c r="B31" s="72"/>
      <c r="C31" s="6">
        <v>0.15</v>
      </c>
      <c r="D31" s="2">
        <v>15</v>
      </c>
      <c r="E31" s="6">
        <v>0</v>
      </c>
      <c r="F31" s="2">
        <v>15</v>
      </c>
    </row>
    <row r="33" spans="1:6" ht="18.75" x14ac:dyDescent="0.3">
      <c r="A33" s="5" t="s">
        <v>26</v>
      </c>
      <c r="C33" t="s">
        <v>14</v>
      </c>
      <c r="D33" t="s">
        <v>15</v>
      </c>
      <c r="E33" t="s">
        <v>16</v>
      </c>
      <c r="F33" t="s">
        <v>17</v>
      </c>
    </row>
    <row r="34" spans="1:6" ht="38.25" customHeight="1" x14ac:dyDescent="0.3">
      <c r="A34" s="76" t="s">
        <v>27</v>
      </c>
      <c r="B34" s="76"/>
      <c r="C34" s="19">
        <v>0.1</v>
      </c>
      <c r="D34" s="18" t="s">
        <v>82</v>
      </c>
      <c r="E34" s="18"/>
      <c r="F34" s="18"/>
    </row>
    <row r="35" spans="1:6" ht="42.75" customHeight="1" x14ac:dyDescent="0.3">
      <c r="A35" s="76" t="s">
        <v>28</v>
      </c>
      <c r="B35" s="76"/>
      <c r="C35" s="19">
        <v>0.3</v>
      </c>
      <c r="D35" s="18" t="s">
        <v>82</v>
      </c>
      <c r="E35" s="18"/>
      <c r="F35" s="18"/>
    </row>
    <row r="36" spans="1:6" ht="42.75" customHeight="1" x14ac:dyDescent="0.3">
      <c r="A36" s="72" t="s">
        <v>29</v>
      </c>
      <c r="B36" s="72"/>
      <c r="C36" s="6">
        <v>0.04</v>
      </c>
      <c r="D36" s="2">
        <v>2.5</v>
      </c>
      <c r="E36" s="6">
        <v>0.28999999999999998</v>
      </c>
      <c r="F36" s="2">
        <v>2.5</v>
      </c>
    </row>
    <row r="37" spans="1:6" ht="42.75" customHeight="1" x14ac:dyDescent="0.3">
      <c r="A37" s="72" t="s">
        <v>30</v>
      </c>
      <c r="B37" s="72"/>
      <c r="C37" s="6">
        <v>0.1</v>
      </c>
      <c r="D37" s="2">
        <v>2.5</v>
      </c>
      <c r="E37" s="6">
        <v>0.43</v>
      </c>
      <c r="F37" s="2">
        <v>2.5</v>
      </c>
    </row>
    <row r="38" spans="1:6" ht="42.75" customHeight="1" x14ac:dyDescent="0.3">
      <c r="A38" s="76" t="s">
        <v>31</v>
      </c>
      <c r="B38" s="76"/>
      <c r="C38" s="19">
        <v>0.1</v>
      </c>
      <c r="D38" s="18" t="s">
        <v>82</v>
      </c>
      <c r="E38" s="18"/>
      <c r="F38" s="18"/>
    </row>
    <row r="39" spans="1:6" ht="37.5" customHeight="1" x14ac:dyDescent="0.3">
      <c r="A39" s="76" t="s">
        <v>32</v>
      </c>
      <c r="B39" s="76"/>
      <c r="C39" s="19">
        <v>0.1</v>
      </c>
      <c r="D39" s="18" t="s">
        <v>82</v>
      </c>
      <c r="E39" s="18"/>
      <c r="F39" s="18"/>
    </row>
    <row r="40" spans="1:6" ht="38.25" customHeight="1" x14ac:dyDescent="0.3">
      <c r="A40" s="72" t="s">
        <v>33</v>
      </c>
      <c r="B40" s="72"/>
      <c r="C40" s="6">
        <v>0.05</v>
      </c>
      <c r="D40" s="2">
        <v>2.5</v>
      </c>
      <c r="E40" s="6">
        <v>0.33</v>
      </c>
      <c r="F40" s="2">
        <v>2.5</v>
      </c>
    </row>
    <row r="41" spans="1:6" ht="38.25" customHeight="1" x14ac:dyDescent="0.3">
      <c r="A41" s="72" t="s">
        <v>34</v>
      </c>
      <c r="B41" s="72"/>
      <c r="C41" s="6">
        <v>0.05</v>
      </c>
      <c r="D41" s="2">
        <v>2.5</v>
      </c>
      <c r="E41" s="6">
        <v>0</v>
      </c>
      <c r="F41" s="2">
        <v>0</v>
      </c>
    </row>
    <row r="43" spans="1:6" ht="18.75" x14ac:dyDescent="0.3">
      <c r="A43" s="1" t="s">
        <v>35</v>
      </c>
      <c r="C43" t="s">
        <v>14</v>
      </c>
      <c r="D43" t="s">
        <v>15</v>
      </c>
      <c r="E43" t="s">
        <v>16</v>
      </c>
      <c r="F43" t="s">
        <v>17</v>
      </c>
    </row>
    <row r="44" spans="1:6" ht="18.75" x14ac:dyDescent="0.3">
      <c r="A44" s="76" t="s">
        <v>36</v>
      </c>
      <c r="B44" s="76"/>
      <c r="C44" s="19">
        <v>0.1</v>
      </c>
      <c r="D44" s="18" t="s">
        <v>82</v>
      </c>
      <c r="E44" s="18"/>
      <c r="F44" s="18"/>
    </row>
    <row r="45" spans="1:6" ht="18.75" x14ac:dyDescent="0.3">
      <c r="A45" s="72" t="s">
        <v>37</v>
      </c>
      <c r="B45" s="72"/>
      <c r="C45" s="6">
        <v>1</v>
      </c>
      <c r="D45" s="2">
        <v>10</v>
      </c>
      <c r="E45" s="6">
        <v>1</v>
      </c>
      <c r="F45" s="2">
        <v>10</v>
      </c>
    </row>
    <row r="47" spans="1:6" ht="18.75" x14ac:dyDescent="0.3">
      <c r="A47" s="1" t="s">
        <v>38</v>
      </c>
      <c r="C47" t="s">
        <v>14</v>
      </c>
      <c r="D47" t="s">
        <v>15</v>
      </c>
      <c r="E47" t="s">
        <v>16</v>
      </c>
      <c r="F47" t="s">
        <v>17</v>
      </c>
    </row>
    <row r="48" spans="1:6" ht="38.25" customHeight="1" x14ac:dyDescent="0.3">
      <c r="A48" s="76" t="s">
        <v>39</v>
      </c>
      <c r="B48" s="76"/>
      <c r="C48" s="19">
        <v>1</v>
      </c>
      <c r="D48" s="18">
        <v>10</v>
      </c>
      <c r="E48" s="18"/>
      <c r="F48" s="18"/>
    </row>
    <row r="49" spans="1:7" ht="36.75" customHeight="1" x14ac:dyDescent="0.3">
      <c r="A49" s="72" t="s">
        <v>40</v>
      </c>
      <c r="B49" s="72"/>
      <c r="C49" s="6">
        <v>1</v>
      </c>
      <c r="D49" s="2" t="s">
        <v>82</v>
      </c>
      <c r="E49" s="2"/>
      <c r="F49" s="2" t="s">
        <v>82</v>
      </c>
      <c r="G49" t="s">
        <v>73</v>
      </c>
    </row>
    <row r="50" spans="1:7" ht="18.75" x14ac:dyDescent="0.3">
      <c r="A50" s="76" t="s">
        <v>41</v>
      </c>
      <c r="B50" s="76"/>
      <c r="C50" s="20" t="s">
        <v>42</v>
      </c>
      <c r="D50" s="18" t="s">
        <v>82</v>
      </c>
      <c r="E50" s="18"/>
      <c r="F50" s="18"/>
    </row>
    <row r="51" spans="1:7" ht="18.75" x14ac:dyDescent="0.3">
      <c r="A51" s="72" t="s">
        <v>43</v>
      </c>
      <c r="B51" s="72"/>
      <c r="C51" s="7" t="s">
        <v>42</v>
      </c>
      <c r="D51" s="2">
        <v>10</v>
      </c>
      <c r="E51" s="2" t="s">
        <v>42</v>
      </c>
      <c r="F51" s="2">
        <v>10</v>
      </c>
    </row>
    <row r="53" spans="1:7" ht="18.75" x14ac:dyDescent="0.25">
      <c r="A53" s="4" t="s">
        <v>44</v>
      </c>
    </row>
    <row r="54" spans="1:7" ht="18.75" x14ac:dyDescent="0.3">
      <c r="A54" s="5" t="s">
        <v>45</v>
      </c>
      <c r="C54" t="s">
        <v>14</v>
      </c>
      <c r="D54" t="s">
        <v>15</v>
      </c>
      <c r="E54" t="s">
        <v>16</v>
      </c>
      <c r="F54" t="s">
        <v>17</v>
      </c>
    </row>
    <row r="55" spans="1:7" ht="36.75" customHeight="1" x14ac:dyDescent="0.3">
      <c r="A55" s="72" t="s">
        <v>46</v>
      </c>
      <c r="B55" s="72"/>
      <c r="C55" s="8" t="s">
        <v>42</v>
      </c>
      <c r="D55" s="2">
        <v>5</v>
      </c>
      <c r="E55" s="2" t="s">
        <v>42</v>
      </c>
      <c r="F55" s="2">
        <v>5</v>
      </c>
    </row>
    <row r="56" spans="1:7" ht="40.5" customHeight="1" x14ac:dyDescent="0.3">
      <c r="A56" s="72" t="s">
        <v>47</v>
      </c>
      <c r="B56" s="72"/>
      <c r="C56" s="8" t="s">
        <v>42</v>
      </c>
      <c r="D56" s="2">
        <v>5</v>
      </c>
      <c r="E56" s="2" t="s">
        <v>42</v>
      </c>
      <c r="F56" s="2">
        <v>5</v>
      </c>
    </row>
    <row r="57" spans="1:7" ht="36.75" customHeight="1" x14ac:dyDescent="0.3">
      <c r="A57" s="72" t="s">
        <v>48</v>
      </c>
      <c r="B57" s="72"/>
      <c r="C57" s="8" t="s">
        <v>42</v>
      </c>
      <c r="D57" s="2">
        <v>5</v>
      </c>
      <c r="E57" s="2" t="s">
        <v>42</v>
      </c>
      <c r="F57" s="2">
        <v>5</v>
      </c>
    </row>
    <row r="58" spans="1:7" ht="57" customHeight="1" x14ac:dyDescent="0.3">
      <c r="A58" s="72" t="s">
        <v>49</v>
      </c>
      <c r="B58" s="72"/>
      <c r="C58" s="8" t="s">
        <v>42</v>
      </c>
      <c r="D58" s="2">
        <v>5</v>
      </c>
      <c r="E58" s="2" t="s">
        <v>86</v>
      </c>
      <c r="F58" s="2">
        <v>0</v>
      </c>
    </row>
    <row r="60" spans="1:7" ht="18.75" x14ac:dyDescent="0.3">
      <c r="A60" s="5" t="s">
        <v>50</v>
      </c>
      <c r="C60" t="s">
        <v>14</v>
      </c>
      <c r="D60" t="s">
        <v>15</v>
      </c>
      <c r="E60" t="s">
        <v>16</v>
      </c>
      <c r="F60" t="s">
        <v>17</v>
      </c>
    </row>
    <row r="61" spans="1:7" ht="56.25" customHeight="1" x14ac:dyDescent="0.3">
      <c r="A61" s="72" t="s">
        <v>51</v>
      </c>
      <c r="B61" s="72"/>
      <c r="C61" s="8" t="s">
        <v>42</v>
      </c>
      <c r="D61" s="2">
        <v>5</v>
      </c>
      <c r="E61" s="2" t="s">
        <v>42</v>
      </c>
      <c r="F61" s="2">
        <v>5</v>
      </c>
    </row>
    <row r="62" spans="1:7" ht="56.25" customHeight="1" x14ac:dyDescent="0.3">
      <c r="A62" s="72" t="s">
        <v>52</v>
      </c>
      <c r="B62" s="72"/>
      <c r="C62" s="8" t="s">
        <v>42</v>
      </c>
      <c r="D62" s="2">
        <v>5</v>
      </c>
      <c r="E62" s="2" t="s">
        <v>42</v>
      </c>
      <c r="F62" s="2">
        <v>5</v>
      </c>
    </row>
    <row r="63" spans="1:7" ht="56.25" customHeight="1" x14ac:dyDescent="0.3">
      <c r="A63" s="72" t="s">
        <v>53</v>
      </c>
      <c r="B63" s="72"/>
      <c r="C63" s="8" t="s">
        <v>42</v>
      </c>
      <c r="D63" s="2">
        <v>5</v>
      </c>
      <c r="E63" s="2" t="s">
        <v>86</v>
      </c>
      <c r="F63" s="2">
        <v>0</v>
      </c>
    </row>
    <row r="65" spans="1:6" ht="18.75" x14ac:dyDescent="0.3">
      <c r="A65" s="1" t="s">
        <v>54</v>
      </c>
      <c r="C65" t="s">
        <v>14</v>
      </c>
      <c r="D65" t="s">
        <v>15</v>
      </c>
      <c r="E65" t="s">
        <v>16</v>
      </c>
      <c r="F65" t="s">
        <v>17</v>
      </c>
    </row>
    <row r="66" spans="1:6" ht="58.5" customHeight="1" x14ac:dyDescent="0.3">
      <c r="A66" s="72" t="s">
        <v>55</v>
      </c>
      <c r="B66" s="72"/>
      <c r="C66" s="8" t="s">
        <v>42</v>
      </c>
      <c r="D66" s="2">
        <v>10</v>
      </c>
      <c r="E66" s="2" t="s">
        <v>42</v>
      </c>
      <c r="F66" s="2">
        <v>10</v>
      </c>
    </row>
    <row r="67" spans="1:6" ht="57" customHeight="1" x14ac:dyDescent="0.3">
      <c r="A67" s="72" t="s">
        <v>56</v>
      </c>
      <c r="B67" s="72"/>
      <c r="C67" s="8" t="s">
        <v>42</v>
      </c>
      <c r="D67" s="2">
        <v>10</v>
      </c>
      <c r="E67" s="2" t="s">
        <v>42</v>
      </c>
      <c r="F67" s="2">
        <v>10</v>
      </c>
    </row>
    <row r="68" spans="1:6" ht="75" customHeight="1" x14ac:dyDescent="0.3">
      <c r="A68" s="72" t="s">
        <v>57</v>
      </c>
      <c r="B68" s="72"/>
      <c r="C68" s="8" t="s">
        <v>42</v>
      </c>
      <c r="D68" s="2">
        <v>10</v>
      </c>
      <c r="E68" s="2" t="s">
        <v>42</v>
      </c>
      <c r="F68" s="2">
        <v>10</v>
      </c>
    </row>
    <row r="69" spans="1:6" ht="76.5" customHeight="1" x14ac:dyDescent="0.3">
      <c r="A69" s="72" t="s">
        <v>58</v>
      </c>
      <c r="B69" s="72"/>
      <c r="C69" s="8" t="s">
        <v>42</v>
      </c>
      <c r="D69" s="2">
        <v>10</v>
      </c>
      <c r="E69" s="2" t="s">
        <v>42</v>
      </c>
      <c r="F69" s="2">
        <v>10</v>
      </c>
    </row>
    <row r="70" spans="1:6" ht="22.5" customHeight="1" x14ac:dyDescent="0.3">
      <c r="A70" s="14"/>
      <c r="B70" s="14"/>
      <c r="C70" s="15"/>
      <c r="D70" s="16">
        <f>SUM(D22:D69)</f>
        <v>145</v>
      </c>
      <c r="E70" s="16"/>
      <c r="F70">
        <f>SUM(F22:F69)</f>
        <v>122.5</v>
      </c>
    </row>
    <row r="71" spans="1:6" ht="26.25" x14ac:dyDescent="0.4">
      <c r="C71" s="75" t="s">
        <v>59</v>
      </c>
      <c r="D71" s="75"/>
      <c r="E71" s="75"/>
      <c r="F71" s="17">
        <f>F70/D70</f>
        <v>0.84482758620689657</v>
      </c>
    </row>
  </sheetData>
  <mergeCells count="33">
    <mergeCell ref="A38:B38"/>
    <mergeCell ref="A9:F9"/>
    <mergeCell ref="A22:B22"/>
    <mergeCell ref="A23:B23"/>
    <mergeCell ref="A26:B26"/>
    <mergeCell ref="A27:B27"/>
    <mergeCell ref="A30:B30"/>
    <mergeCell ref="A31:B31"/>
    <mergeCell ref="A34:B34"/>
    <mergeCell ref="A35:B35"/>
    <mergeCell ref="A36:B36"/>
    <mergeCell ref="A37:B37"/>
    <mergeCell ref="A57:B57"/>
    <mergeCell ref="A39:B39"/>
    <mergeCell ref="A40:B40"/>
    <mergeCell ref="A41:B41"/>
    <mergeCell ref="A44:B44"/>
    <mergeCell ref="A45:B45"/>
    <mergeCell ref="A48:B48"/>
    <mergeCell ref="A49:B49"/>
    <mergeCell ref="A50:B50"/>
    <mergeCell ref="A51:B51"/>
    <mergeCell ref="A55:B55"/>
    <mergeCell ref="A56:B56"/>
    <mergeCell ref="A68:B68"/>
    <mergeCell ref="A69:B69"/>
    <mergeCell ref="C71:E71"/>
    <mergeCell ref="A58:B58"/>
    <mergeCell ref="A61:B61"/>
    <mergeCell ref="A62:B62"/>
    <mergeCell ref="A63:B63"/>
    <mergeCell ref="A66:B66"/>
    <mergeCell ref="A67:B67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Template</vt:lpstr>
      <vt:lpstr>One80 PSH</vt:lpstr>
      <vt:lpstr>One80 RRH</vt:lpstr>
      <vt:lpstr>One80 youth RRH</vt:lpstr>
      <vt:lpstr>One80 RRH-Youth RRH</vt:lpstr>
      <vt:lpstr>Origin LoL 1</vt:lpstr>
      <vt:lpstr>Origin LoL 2</vt:lpstr>
      <vt:lpstr>Origin LoL 3</vt:lpstr>
      <vt:lpstr>Origin LoL Home to Stay</vt:lpstr>
      <vt:lpstr>One80 CES (bonus)</vt:lpstr>
      <vt:lpstr>Ranking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Brandy Yant</dc:creator>
  <cp:keywords/>
  <dc:description/>
  <cp:lastModifiedBy>Amy Wilson</cp:lastModifiedBy>
  <cp:revision/>
  <cp:lastPrinted>2023-09-11T12:22:16Z</cp:lastPrinted>
  <dcterms:created xsi:type="dcterms:W3CDTF">2023-08-29T13:02:38Z</dcterms:created>
  <dcterms:modified xsi:type="dcterms:W3CDTF">2023-09-11T12:29:35Z</dcterms:modified>
  <cp:category/>
  <cp:contentStatus/>
</cp:coreProperties>
</file>